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E\_Bund\Formulare_Berechnungen\Formulare (Bildungsdirektion)\Personalabteilung\Prüfungsgebühren\"/>
    </mc:Choice>
  </mc:AlternateContent>
  <bookViews>
    <workbookView xWindow="0" yWindow="0" windowWidth="20490" windowHeight="7545"/>
  </bookViews>
  <sheets>
    <sheet name="Prüfungsgebühren" sheetId="1" r:id="rId1"/>
  </sheets>
  <externalReferences>
    <externalReference r:id="rId2"/>
  </externalReferences>
  <definedNames>
    <definedName name="Lehrerliste">[1]Tabelle1!$A$3:$A$302</definedName>
  </definedNames>
  <calcPr calcId="162913"/>
</workbook>
</file>

<file path=xl/calcChain.xml><?xml version="1.0" encoding="utf-8"?>
<calcChain xmlns="http://schemas.openxmlformats.org/spreadsheetml/2006/main">
  <c r="D31" i="1" l="1"/>
  <c r="E31" i="1"/>
  <c r="F31" i="1"/>
  <c r="M31" i="1" l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I31" i="1" l="1"/>
  <c r="J31" i="1"/>
  <c r="K31" i="1"/>
  <c r="L31" i="1"/>
  <c r="G31" i="1" l="1"/>
  <c r="H31" i="1"/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3" i="1"/>
  <c r="C31" i="1"/>
  <c r="N31" i="1" l="1"/>
</calcChain>
</file>

<file path=xl/comments1.xml><?xml version="1.0" encoding="utf-8"?>
<comments xmlns="http://schemas.openxmlformats.org/spreadsheetml/2006/main">
  <authors>
    <author>v.horngacher</author>
  </authors>
  <commentList>
    <comment ref="A13" authorId="0" shapeId="0">
      <text>
        <r>
          <rPr>
            <sz val="10"/>
            <color indexed="81"/>
            <rFont val="Tahoma"/>
            <family val="2"/>
          </rPr>
          <t>bitte ganz nach oben scrollen</t>
        </r>
        <r>
          <rPr>
            <b/>
            <sz val="10"/>
            <color indexed="81"/>
            <rFont val="Tahoma"/>
            <family val="2"/>
          </rPr>
          <t xml:space="preserve">
eine Auswahlliste gibt es hier, wenn
  diese Datei und die Datei "Lehrerliste.xls" im gleichen Ordner gespeichert sind 
  und wenn die Datei "Lehrerliste.xls" vorher geöffnet wird
</t>
        </r>
      </text>
    </comment>
  </commentList>
</comments>
</file>

<file path=xl/sharedStrings.xml><?xml version="1.0" encoding="utf-8"?>
<sst xmlns="http://schemas.openxmlformats.org/spreadsheetml/2006/main" count="24" uniqueCount="24">
  <si>
    <t>Name</t>
  </si>
  <si>
    <t>Schule:</t>
  </si>
  <si>
    <t>Prüfungsgebühren</t>
  </si>
  <si>
    <t>Lehrer</t>
  </si>
  <si>
    <t xml:space="preserve">Ort, Datum: </t>
  </si>
  <si>
    <t>Kandidatenzahl:</t>
  </si>
  <si>
    <t xml:space="preserve">Gesamt
in Euro
</t>
  </si>
  <si>
    <t>Personal-
nummer</t>
  </si>
  <si>
    <t>Prüfungsdatum:</t>
  </si>
  <si>
    <t>Vorsitz</t>
  </si>
  <si>
    <t>Schulleiter/Schulleiterin</t>
  </si>
  <si>
    <t>Klasse:</t>
  </si>
  <si>
    <t>schriftliche Prüfung</t>
  </si>
  <si>
    <t>Anzahl der Teilprüfungen</t>
  </si>
  <si>
    <t>mündliche Prüfung (Einzelprüfer/in)</t>
  </si>
  <si>
    <t>mündliche Prüfung bei
zwei Prüfer/innen - je Prüfer/in</t>
  </si>
  <si>
    <t>Abschlussprüfung an der Hotelfachschule und
an der Fachschule für wirtschaftliche Berufe</t>
  </si>
  <si>
    <t>praktische Prüfung (Kochen)</t>
  </si>
  <si>
    <t>praktische Prüfung (Servieren)</t>
  </si>
  <si>
    <t>Beisitzer/in (neben Einzelprüfer/in)</t>
  </si>
  <si>
    <t>Klassenvorstand/vorständin</t>
  </si>
  <si>
    <t>mündliche Kompensationsprüfung</t>
  </si>
  <si>
    <t>Korrektur, Präsentation und
Diskussion der Abschlussarbeit</t>
  </si>
  <si>
    <t>(Beträge für den Zeitraum 01.09.2024 bis 31.08.2025)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</si>
</sst>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Arial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.5"/>
      <name val="Corbel"/>
      <family val="2"/>
    </font>
    <font>
      <b/>
      <sz val="9.5"/>
      <name val="Corbel"/>
      <family val="2"/>
    </font>
    <font>
      <b/>
      <sz val="11.5"/>
      <name val="Corbel"/>
      <family val="2"/>
    </font>
    <font>
      <b/>
      <sz val="15"/>
      <name val="Corbel"/>
      <family val="2"/>
    </font>
    <font>
      <i/>
      <sz val="9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Border="1" applyAlignment="1" applyProtection="1">
      <alignment wrapText="1"/>
    </xf>
    <xf numFmtId="0" fontId="3" fillId="0" borderId="0" xfId="0" applyFont="1" applyProtection="1"/>
    <xf numFmtId="0" fontId="4" fillId="0" borderId="0" xfId="0" applyFont="1" applyBorder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22" xfId="0" applyFont="1" applyFill="1" applyBorder="1" applyAlignment="1" applyProtection="1">
      <alignment horizontal="center" textRotation="90" wrapText="1"/>
    </xf>
    <xf numFmtId="1" fontId="3" fillId="2" borderId="6" xfId="0" applyNumberFormat="1" applyFont="1" applyFill="1" applyBorder="1" applyAlignment="1" applyProtection="1">
      <alignment horizontal="center" textRotation="90" wrapText="1"/>
    </xf>
    <xf numFmtId="1" fontId="3" fillId="2" borderId="24" xfId="0" applyNumberFormat="1" applyFont="1" applyFill="1" applyBorder="1" applyAlignment="1" applyProtection="1">
      <alignment horizontal="center" textRotation="90" wrapText="1"/>
    </xf>
    <xf numFmtId="0" fontId="3" fillId="2" borderId="6" xfId="0" applyFont="1" applyFill="1" applyBorder="1" applyAlignment="1" applyProtection="1">
      <alignment horizontal="center" textRotation="90" wrapText="1"/>
    </xf>
    <xf numFmtId="0" fontId="3" fillId="2" borderId="7" xfId="0" applyFont="1" applyFill="1" applyBorder="1" applyAlignment="1" applyProtection="1">
      <alignment horizontal="center" textRotation="90" wrapText="1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24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4" fontId="3" fillId="3" borderId="1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 applyProtection="1">
      <alignment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22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25" xfId="0" applyNumberFormat="1" applyFont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4" fontId="3" fillId="3" borderId="11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" fontId="3" fillId="2" borderId="5" xfId="0" applyNumberFormat="1" applyFont="1" applyFill="1" applyBorder="1" applyAlignment="1" applyProtection="1">
      <alignment horizontal="center" vertical="center"/>
    </xf>
    <xf numFmtId="4" fontId="3" fillId="2" borderId="5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wrapText="1"/>
    </xf>
    <xf numFmtId="2" fontId="7" fillId="2" borderId="2" xfId="0" applyNumberFormat="1" applyFont="1" applyFill="1" applyBorder="1" applyAlignment="1" applyProtection="1">
      <alignment horizontal="center" vertical="center" wrapText="1"/>
    </xf>
    <xf numFmtId="2" fontId="7" fillId="2" borderId="22" xfId="0" applyNumberFormat="1" applyFont="1" applyFill="1" applyBorder="1" applyAlignment="1" applyProtection="1">
      <alignment horizontal="center" vertical="center" wrapText="1"/>
    </xf>
    <xf numFmtId="2" fontId="7" fillId="2" borderId="6" xfId="0" applyNumberFormat="1" applyFont="1" applyFill="1" applyBorder="1" applyAlignment="1" applyProtection="1">
      <alignment horizontal="center" vertical="center" wrapText="1"/>
    </xf>
    <xf numFmtId="2" fontId="7" fillId="2" borderId="24" xfId="0" applyNumberFormat="1" applyFont="1" applyFill="1" applyBorder="1" applyAlignment="1" applyProtection="1">
      <alignment horizontal="center" vertical="center" wrapText="1"/>
    </xf>
    <xf numFmtId="2" fontId="7" fillId="2" borderId="7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Border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horizontal="left" wrapText="1"/>
      <protection locked="0"/>
    </xf>
    <xf numFmtId="49" fontId="5" fillId="0" borderId="21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234529</xdr:colOff>
      <xdr:row>2</xdr:row>
      <xdr:rowOff>67210</xdr:rowOff>
    </xdr:to>
    <xdr:pic>
      <xdr:nvPicPr>
        <xdr:cNvPr id="8" name="Grafik 7" descr="C:\Users\g.tanzer\AppData\Local\Temp\24\notes29948E\Bildungsdirektion_T_Logo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606254" cy="629185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28575</xdr:colOff>
      <xdr:row>31</xdr:row>
      <xdr:rowOff>85725</xdr:rowOff>
    </xdr:from>
    <xdr:to>
      <xdr:col>13</xdr:col>
      <xdr:colOff>485775</xdr:colOff>
      <xdr:row>35</xdr:row>
      <xdr:rowOff>150850</xdr:rowOff>
    </xdr:to>
    <xdr:grpSp>
      <xdr:nvGrpSpPr>
        <xdr:cNvPr id="9" name="Group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2105025" y="8496300"/>
          <a:ext cx="4124325" cy="941425"/>
          <a:chOff x="369" y="815"/>
          <a:chExt cx="265" cy="92"/>
        </a:xfrm>
      </xdr:grpSpPr>
      <xdr:sp macro="" textlink="">
        <xdr:nvSpPr>
          <xdr:cNvPr id="10" name="Text Box 1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815"/>
            <a:ext cx="26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1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von der Bildungsdirektion auszufüllen</a:t>
            </a:r>
          </a:p>
        </xdr:txBody>
      </xdr:sp>
      <xdr:sp macro="" textlink="">
        <xdr:nvSpPr>
          <xdr:cNvPr id="11" name="Text Box 1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839"/>
            <a:ext cx="265" cy="3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de-AT" sz="9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SAP-Eingabe: Prüfungsgebühren (wie oben) in IT 0015, LOA 4811, Datum: ……</a:t>
            </a:r>
          </a:p>
        </xdr:txBody>
      </xdr:sp>
      <xdr:sp macro="" textlink="">
        <xdr:nvSpPr>
          <xdr:cNvPr id="12" name="Text Box 1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" y="871"/>
            <a:ext cx="133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eingegeben:</a:t>
            </a:r>
          </a:p>
        </xdr:txBody>
      </xdr:sp>
      <xdr:sp macro="" textlink="">
        <xdr:nvSpPr>
          <xdr:cNvPr id="13" name="Text Box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2" y="871"/>
            <a:ext cx="132" cy="3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approbiert</a:t>
            </a:r>
            <a:r>
              <a: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e%20Formulare%20Pr&#252;fungsgeb&#252;hren/Schuljahr%202018_19/alte%20Dateien/2016_09/Lehrerli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 t="str">
            <v>Testperson 1</v>
          </cell>
          <cell r="B3">
            <v>11111111</v>
          </cell>
          <cell r="C3" t="str">
            <v>L1</v>
          </cell>
        </row>
        <row r="4">
          <cell r="A4" t="str">
            <v>Testperson 2</v>
          </cell>
          <cell r="B4">
            <v>22222222</v>
          </cell>
          <cell r="C4" t="str">
            <v>L2a2</v>
          </cell>
        </row>
        <row r="5">
          <cell r="A5" t="str">
            <v>Testperson 3</v>
          </cell>
          <cell r="B5">
            <v>33333333</v>
          </cell>
          <cell r="C5" t="str">
            <v>L2a1</v>
          </cell>
        </row>
        <row r="6">
          <cell r="A6" t="str">
            <v>Testperson 4</v>
          </cell>
          <cell r="B6">
            <v>44444444</v>
          </cell>
          <cell r="C6" t="str">
            <v>L2b1</v>
          </cell>
        </row>
        <row r="7">
          <cell r="A7" t="str">
            <v>Testperson 5</v>
          </cell>
          <cell r="B7">
            <v>55555555</v>
          </cell>
          <cell r="C7" t="str">
            <v>L3</v>
          </cell>
        </row>
        <row r="8">
          <cell r="A8" t="str">
            <v>Testperson 6</v>
          </cell>
          <cell r="B8">
            <v>66666666</v>
          </cell>
          <cell r="C8" t="str">
            <v>L2</v>
          </cell>
        </row>
        <row r="9">
          <cell r="A9" t="str">
            <v>Testperson 7</v>
          </cell>
          <cell r="B9">
            <v>77777777</v>
          </cell>
          <cell r="C9" t="str">
            <v>L2b1</v>
          </cell>
        </row>
        <row r="10">
          <cell r="A10" t="str">
            <v>Testperson 8</v>
          </cell>
          <cell r="B10">
            <v>88888888</v>
          </cell>
          <cell r="C10" t="str">
            <v>L3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N86"/>
  <sheetViews>
    <sheetView showGridLines="0" showZeros="0" tabSelected="1" workbookViewId="0">
      <selection activeCell="A13" sqref="A13"/>
    </sheetView>
  </sheetViews>
  <sheetFormatPr baseColWidth="10" defaultColWidth="11.42578125" defaultRowHeight="12.75"/>
  <cols>
    <col min="1" max="1" width="21" style="2" customWidth="1"/>
    <col min="2" max="2" width="10.140625" style="2" customWidth="1"/>
    <col min="3" max="3" width="4.42578125" style="2" customWidth="1"/>
    <col min="4" max="4" width="5.28515625" style="2" customWidth="1"/>
    <col min="5" max="5" width="4.28515625" style="2" customWidth="1"/>
    <col min="6" max="6" width="5.42578125" style="2" customWidth="1"/>
    <col min="7" max="7" width="5.140625" style="2" customWidth="1"/>
    <col min="8" max="8" width="4" style="2" customWidth="1"/>
    <col min="9" max="9" width="5.85546875" style="2" bestFit="1" customWidth="1"/>
    <col min="10" max="10" width="5.28515625" style="2" customWidth="1"/>
    <col min="11" max="12" width="5.140625" style="2" customWidth="1"/>
    <col min="13" max="13" width="5" style="2" customWidth="1"/>
    <col min="14" max="14" width="9.140625" style="2" customWidth="1"/>
    <col min="15" max="16384" width="11.42578125" style="2"/>
  </cols>
  <sheetData>
    <row r="1" spans="1:14" ht="15" customHeight="1">
      <c r="A1" s="1"/>
      <c r="B1" s="42"/>
      <c r="C1" s="42"/>
      <c r="D1" s="42"/>
      <c r="E1" s="68" t="s">
        <v>1</v>
      </c>
      <c r="F1" s="68"/>
      <c r="G1" s="68"/>
      <c r="H1" s="68"/>
      <c r="I1" s="68"/>
      <c r="J1" s="68"/>
      <c r="K1" s="68"/>
      <c r="L1" s="68"/>
      <c r="M1" s="68"/>
      <c r="N1" s="68"/>
    </row>
    <row r="2" spans="1:14" ht="29.25" customHeight="1">
      <c r="A2" s="1"/>
      <c r="B2" s="3"/>
      <c r="C2" s="3"/>
      <c r="D2" s="3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27.75" customHeight="1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ht="38.25" customHeight="1">
      <c r="A4" s="70" t="s">
        <v>16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2" customHeight="1">
      <c r="A5" s="71" t="s">
        <v>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 s="5" customFormat="1" ht="7.5" customHeight="1">
      <c r="B6" s="6"/>
      <c r="C6" s="4"/>
      <c r="D6" s="4"/>
      <c r="E6" s="4"/>
    </row>
    <row r="7" spans="1:14" s="5" customFormat="1" ht="15" customHeight="1">
      <c r="A7" s="7" t="s">
        <v>8</v>
      </c>
      <c r="B7" s="49"/>
      <c r="L7" s="6" t="s">
        <v>5</v>
      </c>
      <c r="M7" s="67"/>
      <c r="N7" s="67"/>
    </row>
    <row r="8" spans="1:14" s="5" customFormat="1" ht="15" customHeight="1">
      <c r="A8" s="7" t="s">
        <v>11</v>
      </c>
      <c r="B8" s="50"/>
      <c r="L8" s="6"/>
      <c r="M8" s="6"/>
      <c r="N8" s="48"/>
    </row>
    <row r="9" spans="1:14" s="5" customFormat="1" ht="9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8"/>
    </row>
    <row r="10" spans="1:14" s="9" customFormat="1" ht="15" customHeight="1" thickTop="1">
      <c r="A10" s="55" t="s">
        <v>3</v>
      </c>
      <c r="B10" s="56"/>
      <c r="C10" s="59" t="s">
        <v>13</v>
      </c>
      <c r="D10" s="60"/>
      <c r="E10" s="60"/>
      <c r="F10" s="60"/>
      <c r="G10" s="60"/>
      <c r="H10" s="60"/>
      <c r="I10" s="60"/>
      <c r="J10" s="60"/>
      <c r="K10" s="60"/>
      <c r="L10" s="60"/>
      <c r="M10" s="61"/>
      <c r="N10" s="62" t="s">
        <v>6</v>
      </c>
    </row>
    <row r="11" spans="1:14" s="9" customFormat="1" ht="15" customHeight="1">
      <c r="A11" s="57" t="s">
        <v>0</v>
      </c>
      <c r="B11" s="65" t="s">
        <v>7</v>
      </c>
      <c r="C11" s="43">
        <v>2.7</v>
      </c>
      <c r="D11" s="44"/>
      <c r="E11" s="44">
        <v>2.2999999999999998</v>
      </c>
      <c r="F11" s="45">
        <v>28.7</v>
      </c>
      <c r="G11" s="46">
        <v>15.9</v>
      </c>
      <c r="H11" s="46">
        <v>8.1999999999999993</v>
      </c>
      <c r="I11" s="46">
        <v>12.3</v>
      </c>
      <c r="J11" s="46">
        <v>15.9</v>
      </c>
      <c r="K11" s="46">
        <v>28.7</v>
      </c>
      <c r="L11" s="45">
        <v>28.7</v>
      </c>
      <c r="M11" s="47">
        <v>44.2</v>
      </c>
      <c r="N11" s="63"/>
    </row>
    <row r="12" spans="1:14" s="9" customFormat="1" ht="166.5" customHeight="1">
      <c r="A12" s="58"/>
      <c r="B12" s="66"/>
      <c r="C12" s="10" t="s">
        <v>9</v>
      </c>
      <c r="D12" s="11"/>
      <c r="E12" s="11" t="s">
        <v>20</v>
      </c>
      <c r="F12" s="12" t="s">
        <v>12</v>
      </c>
      <c r="G12" s="13" t="s">
        <v>14</v>
      </c>
      <c r="H12" s="13" t="s">
        <v>19</v>
      </c>
      <c r="I12" s="14" t="s">
        <v>15</v>
      </c>
      <c r="J12" s="14" t="s">
        <v>21</v>
      </c>
      <c r="K12" s="14" t="s">
        <v>17</v>
      </c>
      <c r="L12" s="14" t="s">
        <v>18</v>
      </c>
      <c r="M12" s="15" t="s">
        <v>22</v>
      </c>
      <c r="N12" s="64"/>
    </row>
    <row r="13" spans="1:14" s="24" customFormat="1" ht="15.95" customHeight="1">
      <c r="A13" s="16"/>
      <c r="B13" s="17">
        <f>IF(A13&lt;&gt;"",INDEX([1]Tabelle1!$A$3:$C$302,MATCH(A13,[1]Tabelle1!$A$3:$A$302,0),2),)</f>
        <v>0</v>
      </c>
      <c r="C13" s="18"/>
      <c r="D13" s="19"/>
      <c r="E13" s="19"/>
      <c r="F13" s="20"/>
      <c r="G13" s="21"/>
      <c r="H13" s="21"/>
      <c r="I13" s="21"/>
      <c r="J13" s="21"/>
      <c r="K13" s="21"/>
      <c r="L13" s="17"/>
      <c r="M13" s="22"/>
      <c r="N13" s="23">
        <f>C13*$C$11+D13*$D$11+E13*$E$11+F13*$F$11+G13*$G$11+H13*$H$11+I13*$I$11+J13*$J$11+K13*$K$11+L13*$L$11+M13*$M$11</f>
        <v>0</v>
      </c>
    </row>
    <row r="14" spans="1:14" s="24" customFormat="1" ht="15.95" customHeight="1">
      <c r="A14" s="16"/>
      <c r="B14" s="17">
        <f>IF(A14&lt;&gt;"",INDEX([1]Tabelle1!$A$3:$C$302,MATCH(A14,[1]Tabelle1!$A$3:$A$302,0),2),)</f>
        <v>0</v>
      </c>
      <c r="C14" s="18"/>
      <c r="D14" s="19"/>
      <c r="E14" s="19"/>
      <c r="F14" s="20"/>
      <c r="G14" s="21"/>
      <c r="H14" s="21"/>
      <c r="I14" s="21"/>
      <c r="J14" s="21"/>
      <c r="K14" s="21"/>
      <c r="L14" s="17"/>
      <c r="M14" s="22"/>
      <c r="N14" s="23">
        <f t="shared" ref="N14:N30" si="0">C14*$C$11+D14*$D$11+E14*$E$11+F14*$F$11+G14*$G$11+H14*$H$11+I14*$I$11+J14*$J$11+K14*$K$11+L14*$L$11+M14*$M$11</f>
        <v>0</v>
      </c>
    </row>
    <row r="15" spans="1:14" s="24" customFormat="1" ht="15.95" customHeight="1">
      <c r="A15" s="16"/>
      <c r="B15" s="17">
        <f>IF(A15&lt;&gt;"",INDEX([1]Tabelle1!$A$3:$C$302,MATCH(A15,[1]Tabelle1!$A$3:$A$302,0),2),)</f>
        <v>0</v>
      </c>
      <c r="C15" s="25"/>
      <c r="D15" s="26"/>
      <c r="E15" s="26"/>
      <c r="F15" s="20"/>
      <c r="G15" s="21"/>
      <c r="H15" s="21"/>
      <c r="I15" s="21"/>
      <c r="J15" s="21"/>
      <c r="K15" s="21"/>
      <c r="L15" s="17"/>
      <c r="M15" s="22"/>
      <c r="N15" s="23">
        <f t="shared" si="0"/>
        <v>0</v>
      </c>
    </row>
    <row r="16" spans="1:14" s="24" customFormat="1" ht="15.95" customHeight="1">
      <c r="A16" s="16"/>
      <c r="B16" s="17">
        <f>IF(A16&lt;&gt;"",INDEX([1]Tabelle1!$A$3:$C$302,MATCH(A16,[1]Tabelle1!$A$3:$A$302,0),2),)</f>
        <v>0</v>
      </c>
      <c r="C16" s="25"/>
      <c r="D16" s="26"/>
      <c r="E16" s="26"/>
      <c r="F16" s="20"/>
      <c r="G16" s="21"/>
      <c r="H16" s="21"/>
      <c r="I16" s="21"/>
      <c r="J16" s="21"/>
      <c r="K16" s="21"/>
      <c r="L16" s="17"/>
      <c r="M16" s="22"/>
      <c r="N16" s="23">
        <f t="shared" si="0"/>
        <v>0</v>
      </c>
    </row>
    <row r="17" spans="1:14" s="24" customFormat="1" ht="15.95" customHeight="1">
      <c r="A17" s="16"/>
      <c r="B17" s="17">
        <f>IF(A17&lt;&gt;"",INDEX([1]Tabelle1!$A$3:$C$302,MATCH(A17,[1]Tabelle1!$A$3:$A$302,0),2),)</f>
        <v>0</v>
      </c>
      <c r="C17" s="25"/>
      <c r="D17" s="26"/>
      <c r="E17" s="26"/>
      <c r="F17" s="20"/>
      <c r="G17" s="21"/>
      <c r="H17" s="21"/>
      <c r="I17" s="21"/>
      <c r="J17" s="21"/>
      <c r="K17" s="21"/>
      <c r="L17" s="17"/>
      <c r="M17" s="22"/>
      <c r="N17" s="23">
        <f t="shared" si="0"/>
        <v>0</v>
      </c>
    </row>
    <row r="18" spans="1:14" s="24" customFormat="1" ht="15.95" customHeight="1">
      <c r="A18" s="16"/>
      <c r="B18" s="17">
        <f>IF(A18&lt;&gt;"",INDEX([1]Tabelle1!$A$3:$C$302,MATCH(A18,[1]Tabelle1!$A$3:$A$302,0),2),)</f>
        <v>0</v>
      </c>
      <c r="C18" s="25"/>
      <c r="D18" s="26"/>
      <c r="E18" s="26"/>
      <c r="F18" s="20"/>
      <c r="G18" s="21"/>
      <c r="H18" s="21"/>
      <c r="I18" s="21"/>
      <c r="J18" s="21"/>
      <c r="K18" s="21"/>
      <c r="L18" s="17"/>
      <c r="M18" s="22"/>
      <c r="N18" s="23">
        <f t="shared" si="0"/>
        <v>0</v>
      </c>
    </row>
    <row r="19" spans="1:14" s="24" customFormat="1" ht="15.95" customHeight="1">
      <c r="A19" s="16"/>
      <c r="B19" s="17">
        <f>IF(A19&lt;&gt;"",INDEX([1]Tabelle1!$A$3:$C$302,MATCH(A19,[1]Tabelle1!$A$3:$A$302,0),2),)</f>
        <v>0</v>
      </c>
      <c r="C19" s="25"/>
      <c r="D19" s="26"/>
      <c r="E19" s="26"/>
      <c r="F19" s="20"/>
      <c r="G19" s="21"/>
      <c r="H19" s="21"/>
      <c r="I19" s="21"/>
      <c r="J19" s="21"/>
      <c r="K19" s="21"/>
      <c r="L19" s="17"/>
      <c r="M19" s="22"/>
      <c r="N19" s="23">
        <f t="shared" si="0"/>
        <v>0</v>
      </c>
    </row>
    <row r="20" spans="1:14" s="24" customFormat="1" ht="15.95" customHeight="1">
      <c r="A20" s="16"/>
      <c r="B20" s="17">
        <f>IF(A20&lt;&gt;"",INDEX([1]Tabelle1!$A$3:$C$302,MATCH(A20,[1]Tabelle1!$A$3:$A$302,0),2),)</f>
        <v>0</v>
      </c>
      <c r="C20" s="25"/>
      <c r="D20" s="26"/>
      <c r="E20" s="26"/>
      <c r="F20" s="20"/>
      <c r="G20" s="21"/>
      <c r="H20" s="21"/>
      <c r="I20" s="21"/>
      <c r="J20" s="21"/>
      <c r="K20" s="21"/>
      <c r="L20" s="17"/>
      <c r="M20" s="22"/>
      <c r="N20" s="23">
        <f t="shared" si="0"/>
        <v>0</v>
      </c>
    </row>
    <row r="21" spans="1:14" s="24" customFormat="1" ht="15.95" customHeight="1">
      <c r="A21" s="16"/>
      <c r="B21" s="17">
        <f>IF(A21&lt;&gt;"",INDEX([1]Tabelle1!$A$3:$C$302,MATCH(A21,[1]Tabelle1!$A$3:$A$302,0),2),)</f>
        <v>0</v>
      </c>
      <c r="C21" s="25"/>
      <c r="D21" s="26"/>
      <c r="E21" s="26"/>
      <c r="F21" s="20"/>
      <c r="G21" s="21"/>
      <c r="H21" s="21"/>
      <c r="I21" s="21"/>
      <c r="J21" s="21"/>
      <c r="K21" s="21"/>
      <c r="L21" s="17"/>
      <c r="M21" s="22"/>
      <c r="N21" s="23">
        <f t="shared" si="0"/>
        <v>0</v>
      </c>
    </row>
    <row r="22" spans="1:14" s="24" customFormat="1" ht="15.95" customHeight="1">
      <c r="A22" s="16"/>
      <c r="B22" s="17">
        <f>IF(A22&lt;&gt;"",INDEX([1]Tabelle1!$A$3:$C$302,MATCH(A22,[1]Tabelle1!$A$3:$A$302,0),2),)</f>
        <v>0</v>
      </c>
      <c r="C22" s="25"/>
      <c r="D22" s="26"/>
      <c r="E22" s="26"/>
      <c r="F22" s="20"/>
      <c r="G22" s="21"/>
      <c r="H22" s="21"/>
      <c r="I22" s="21"/>
      <c r="J22" s="21"/>
      <c r="K22" s="21"/>
      <c r="L22" s="17"/>
      <c r="M22" s="22"/>
      <c r="N22" s="23">
        <f t="shared" si="0"/>
        <v>0</v>
      </c>
    </row>
    <row r="23" spans="1:14" s="24" customFormat="1" ht="15.95" customHeight="1">
      <c r="A23" s="16"/>
      <c r="B23" s="17">
        <f>IF(A23&lt;&gt;"",INDEX([1]Tabelle1!$A$3:$C$302,MATCH(A23,[1]Tabelle1!$A$3:$A$302,0),2),)</f>
        <v>0</v>
      </c>
      <c r="C23" s="25"/>
      <c r="D23" s="26"/>
      <c r="E23" s="26"/>
      <c r="F23" s="20"/>
      <c r="G23" s="21"/>
      <c r="H23" s="21"/>
      <c r="I23" s="21"/>
      <c r="J23" s="21"/>
      <c r="K23" s="21"/>
      <c r="L23" s="17"/>
      <c r="M23" s="22"/>
      <c r="N23" s="23">
        <f t="shared" si="0"/>
        <v>0</v>
      </c>
    </row>
    <row r="24" spans="1:14" s="24" customFormat="1" ht="15.95" customHeight="1">
      <c r="A24" s="16"/>
      <c r="B24" s="17">
        <f>IF(A24&lt;&gt;"",INDEX([1]Tabelle1!$A$3:$C$302,MATCH(A24,[1]Tabelle1!$A$3:$A$302,0),2),)</f>
        <v>0</v>
      </c>
      <c r="C24" s="25"/>
      <c r="D24" s="26"/>
      <c r="E24" s="26"/>
      <c r="F24" s="20"/>
      <c r="G24" s="21"/>
      <c r="H24" s="21"/>
      <c r="I24" s="21"/>
      <c r="J24" s="21"/>
      <c r="K24" s="21"/>
      <c r="L24" s="17"/>
      <c r="M24" s="22"/>
      <c r="N24" s="23">
        <f t="shared" si="0"/>
        <v>0</v>
      </c>
    </row>
    <row r="25" spans="1:14" s="24" customFormat="1" ht="15.95" customHeight="1">
      <c r="A25" s="16"/>
      <c r="B25" s="17">
        <f>IF(A25&lt;&gt;"",INDEX([1]Tabelle1!$A$3:$C$302,MATCH(A25,[1]Tabelle1!$A$3:$A$302,0),2),)</f>
        <v>0</v>
      </c>
      <c r="C25" s="25"/>
      <c r="D25" s="26"/>
      <c r="E25" s="26"/>
      <c r="F25" s="20"/>
      <c r="G25" s="21"/>
      <c r="H25" s="21"/>
      <c r="I25" s="21"/>
      <c r="J25" s="21"/>
      <c r="K25" s="21"/>
      <c r="L25" s="17"/>
      <c r="M25" s="22"/>
      <c r="N25" s="23">
        <f t="shared" si="0"/>
        <v>0</v>
      </c>
    </row>
    <row r="26" spans="1:14" s="24" customFormat="1" ht="15.95" customHeight="1">
      <c r="A26" s="16"/>
      <c r="B26" s="17">
        <f>IF(A26&lt;&gt;"",INDEX([1]Tabelle1!$A$3:$C$302,MATCH(A26,[1]Tabelle1!$A$3:$A$302,0),2),)</f>
        <v>0</v>
      </c>
      <c r="C26" s="25"/>
      <c r="D26" s="26"/>
      <c r="E26" s="26"/>
      <c r="F26" s="20"/>
      <c r="G26" s="21"/>
      <c r="H26" s="21"/>
      <c r="I26" s="21"/>
      <c r="J26" s="21"/>
      <c r="K26" s="21"/>
      <c r="L26" s="17"/>
      <c r="M26" s="22"/>
      <c r="N26" s="23">
        <f t="shared" si="0"/>
        <v>0</v>
      </c>
    </row>
    <row r="27" spans="1:14" s="24" customFormat="1" ht="15.95" customHeight="1">
      <c r="A27" s="16"/>
      <c r="B27" s="17">
        <f>IF(A27&lt;&gt;"",INDEX([1]Tabelle1!$A$3:$C$302,MATCH(A27,[1]Tabelle1!$A$3:$A$302,0),2),)</f>
        <v>0</v>
      </c>
      <c r="C27" s="25"/>
      <c r="D27" s="26"/>
      <c r="E27" s="26"/>
      <c r="F27" s="20"/>
      <c r="G27" s="21"/>
      <c r="H27" s="21"/>
      <c r="I27" s="21"/>
      <c r="J27" s="21"/>
      <c r="K27" s="21"/>
      <c r="L27" s="17"/>
      <c r="M27" s="22"/>
      <c r="N27" s="23">
        <f t="shared" si="0"/>
        <v>0</v>
      </c>
    </row>
    <row r="28" spans="1:14" s="24" customFormat="1" ht="15.95" customHeight="1">
      <c r="A28" s="16"/>
      <c r="B28" s="17">
        <f>IF(A28&lt;&gt;"",INDEX([1]Tabelle1!$A$3:$C$302,MATCH(A28,[1]Tabelle1!$A$3:$A$302,0),2),)</f>
        <v>0</v>
      </c>
      <c r="C28" s="25"/>
      <c r="D28" s="26"/>
      <c r="E28" s="26"/>
      <c r="F28" s="20"/>
      <c r="G28" s="21"/>
      <c r="H28" s="21"/>
      <c r="I28" s="21"/>
      <c r="J28" s="21"/>
      <c r="K28" s="21"/>
      <c r="L28" s="17"/>
      <c r="M28" s="22"/>
      <c r="N28" s="23">
        <f t="shared" si="0"/>
        <v>0</v>
      </c>
    </row>
    <row r="29" spans="1:14" s="24" customFormat="1" ht="15.95" customHeight="1">
      <c r="A29" s="16"/>
      <c r="B29" s="17">
        <f>IF(A29&lt;&gt;"",INDEX([1]Tabelle1!$A$3:$C$302,MATCH(A29,[1]Tabelle1!$A$3:$A$302,0),2),)</f>
        <v>0</v>
      </c>
      <c r="C29" s="25"/>
      <c r="D29" s="26"/>
      <c r="E29" s="26"/>
      <c r="F29" s="20"/>
      <c r="G29" s="21"/>
      <c r="H29" s="21"/>
      <c r="I29" s="21"/>
      <c r="J29" s="21"/>
      <c r="K29" s="21"/>
      <c r="L29" s="17"/>
      <c r="M29" s="22"/>
      <c r="N29" s="23">
        <f t="shared" si="0"/>
        <v>0</v>
      </c>
    </row>
    <row r="30" spans="1:14" s="24" customFormat="1" ht="15.95" customHeight="1" thickBot="1">
      <c r="A30" s="27"/>
      <c r="B30" s="28">
        <f>IF(A30&lt;&gt;"",INDEX([1]Tabelle1!$A$3:$C$302,MATCH(A30,[1]Tabelle1!$A$3:$A$302,0),2),)</f>
        <v>0</v>
      </c>
      <c r="C30" s="29"/>
      <c r="D30" s="30"/>
      <c r="E30" s="30"/>
      <c r="F30" s="31"/>
      <c r="G30" s="32"/>
      <c r="H30" s="32"/>
      <c r="I30" s="32"/>
      <c r="J30" s="32"/>
      <c r="K30" s="32"/>
      <c r="L30" s="33"/>
      <c r="M30" s="28"/>
      <c r="N30" s="34">
        <f t="shared" si="0"/>
        <v>0</v>
      </c>
    </row>
    <row r="31" spans="1:14" s="9" customFormat="1" ht="13.5" customHeight="1" thickTop="1">
      <c r="B31" s="35"/>
      <c r="C31" s="36">
        <f>SUM(C13:C30)</f>
        <v>0</v>
      </c>
      <c r="D31" s="36">
        <f t="shared" ref="D31:F31" si="1">SUM(D13:D30)</f>
        <v>0</v>
      </c>
      <c r="E31" s="36">
        <f t="shared" si="1"/>
        <v>0</v>
      </c>
      <c r="F31" s="36">
        <f t="shared" si="1"/>
        <v>0</v>
      </c>
      <c r="G31" s="36">
        <f t="shared" ref="G31:M31" si="2">SUM(G13:G30)</f>
        <v>0</v>
      </c>
      <c r="H31" s="36">
        <f t="shared" si="2"/>
        <v>0</v>
      </c>
      <c r="I31" s="36">
        <f t="shared" si="2"/>
        <v>0</v>
      </c>
      <c r="J31" s="36">
        <f t="shared" si="2"/>
        <v>0</v>
      </c>
      <c r="K31" s="36">
        <f t="shared" si="2"/>
        <v>0</v>
      </c>
      <c r="L31" s="36">
        <f t="shared" si="2"/>
        <v>0</v>
      </c>
      <c r="M31" s="36">
        <f t="shared" si="2"/>
        <v>0</v>
      </c>
      <c r="N31" s="37">
        <f>SUM(N13:N30)</f>
        <v>0</v>
      </c>
    </row>
    <row r="32" spans="1:14" s="5" customFormat="1" ht="29.25" customHeight="1">
      <c r="A32" s="53"/>
      <c r="B32" s="53"/>
      <c r="C32" s="38"/>
      <c r="D32" s="38"/>
      <c r="E32" s="38"/>
      <c r="F32" s="39"/>
      <c r="G32" s="39"/>
      <c r="H32" s="39"/>
      <c r="I32" s="39"/>
      <c r="J32" s="39"/>
      <c r="K32" s="39"/>
      <c r="L32" s="39"/>
      <c r="M32" s="39"/>
      <c r="N32" s="38"/>
    </row>
    <row r="33" spans="1:14" s="5" customFormat="1" ht="13.5" customHeight="1">
      <c r="A33" s="54" t="s">
        <v>4</v>
      </c>
      <c r="B33" s="54"/>
      <c r="C33" s="38"/>
      <c r="D33" s="38"/>
      <c r="E33" s="38"/>
      <c r="F33" s="52"/>
      <c r="G33" s="52"/>
      <c r="H33" s="52"/>
      <c r="I33" s="52"/>
      <c r="J33" s="52"/>
      <c r="K33" s="52"/>
      <c r="L33" s="52"/>
      <c r="M33" s="52"/>
      <c r="N33" s="52"/>
    </row>
    <row r="34" spans="1:14" s="5" customFormat="1" ht="13.5" customHeight="1"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>
      <c r="A35" s="5"/>
      <c r="B35" s="6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40"/>
      <c r="B36" s="4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51" t="s">
        <v>10</v>
      </c>
      <c r="B37" s="5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</sheetData>
  <sheetProtection algorithmName="SHA-512" hashValue="9a7LsVVPTHp5a0uc4y3LYGflWRJbqQBoAZ/aQ3ge6fbq4G7lN5gZNpw1Rg1k4daRMf8FqKHh2LcOfEg3Vedi3w==" saltValue="sn7MSvf3gi553gZi9L/upQ==" spinCount="100000" sheet="1" selectLockedCells="1"/>
  <mergeCells count="15">
    <mergeCell ref="M7:N7"/>
    <mergeCell ref="E1:N1"/>
    <mergeCell ref="E2:N2"/>
    <mergeCell ref="A3:N3"/>
    <mergeCell ref="A4:N4"/>
    <mergeCell ref="A5:N5"/>
    <mergeCell ref="A37:B37"/>
    <mergeCell ref="F33:N33"/>
    <mergeCell ref="A32:B32"/>
    <mergeCell ref="A33:B33"/>
    <mergeCell ref="A10:B10"/>
    <mergeCell ref="A11:A12"/>
    <mergeCell ref="C10:M10"/>
    <mergeCell ref="N10:N12"/>
    <mergeCell ref="B11:B12"/>
  </mergeCells>
  <phoneticPr fontId="0" type="noConversion"/>
  <dataValidations xWindow="620" yWindow="328" count="4">
    <dataValidation type="whole" allowBlank="1" showInputMessage="1" showErrorMessage="1" sqref="N8">
      <formula1>0</formula1>
      <formula2>999</formula2>
    </dataValidation>
    <dataValidation type="whole" allowBlank="1" showInputMessage="1" showErrorMessage="1" sqref="C13:E30">
      <formula1>0</formula1>
      <formula2>2000</formula2>
    </dataValidation>
    <dataValidation type="decimal" allowBlank="1" showInputMessage="1" showErrorMessage="1" sqref="G13:M31 F13:F30">
      <formula1>0</formula1>
      <formula2>200</formula2>
    </dataValidation>
    <dataValidation type="list" allowBlank="1" showInputMessage="1" showErrorMessage="1" sqref="A13:A30">
      <formula1>Lehrerliste</formula1>
    </dataValidation>
  </dataValidations>
  <printOptions horizontalCentered="1"/>
  <pageMargins left="0.35433070866141736" right="0.35433070866141736" top="0.78740157480314965" bottom="0.59055118110236227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Prüfungsgebühren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Horngacher</dc:creator>
  <cp:lastModifiedBy>KÖLL Helga</cp:lastModifiedBy>
  <cp:lastPrinted>2018-11-08T09:44:07Z</cp:lastPrinted>
  <dcterms:created xsi:type="dcterms:W3CDTF">1999-05-09T17:44:57Z</dcterms:created>
  <dcterms:modified xsi:type="dcterms:W3CDTF">2024-09-03T05:04:22Z</dcterms:modified>
</cp:coreProperties>
</file>