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B000042\Desktop\"/>
    </mc:Choice>
  </mc:AlternateContent>
  <workbookProtection workbookAlgorithmName="SHA-512" workbookHashValue="bRvh1rLs76yqM60PVdpDjqGTs8jTqADQrOYoQ70Gf9nAX68VQ2bds/ySZdOwWuA/UH+yWkoDdgZsRbDTJWwpSw==" workbookSaltValue="PdHRN0HoRJNf0KLX03nJXw==" workbookSpinCount="100000" lockStructure="1"/>
  <bookViews>
    <workbookView xWindow="0" yWindow="0" windowWidth="20490" windowHeight="754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J34" i="1" l="1"/>
  <c r="K34" i="1"/>
  <c r="L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B33" i="1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N34" i="1" l="1"/>
  <c r="M34" i="1"/>
  <c r="I34" i="1"/>
  <c r="H34" i="1" l="1"/>
  <c r="G34" i="1"/>
  <c r="F34" i="1"/>
  <c r="E34" i="1"/>
  <c r="C34" i="1"/>
  <c r="D34" i="1"/>
  <c r="O34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<sst xmlns="http://schemas.openxmlformats.org/spreadsheetml/2006/main" count="27" uniqueCount="27">
  <si>
    <t>Name</t>
  </si>
  <si>
    <t>Schule:</t>
  </si>
  <si>
    <t>Ort, Datum:</t>
  </si>
  <si>
    <t>Prüfungsgebühren</t>
  </si>
  <si>
    <t>Kandidatenzahl:</t>
  </si>
  <si>
    <t xml:space="preserve">Summe
in Euro
</t>
  </si>
  <si>
    <t>Personal-
nummer</t>
  </si>
  <si>
    <t>Lehrer</t>
  </si>
  <si>
    <t>Klasse:</t>
  </si>
  <si>
    <t>Prüfungsdatum:</t>
  </si>
  <si>
    <t>Korrektur, Präsentation und 
Diskussion der Diplomarbeit</t>
  </si>
  <si>
    <t>Schulleiter/Schulleiterin</t>
  </si>
  <si>
    <t>Vorsitz</t>
  </si>
  <si>
    <t>Jahrgangsvorstand/vorständin
oder Lehrperson als Vertretung</t>
  </si>
  <si>
    <t>Art:</t>
  </si>
  <si>
    <t>(Haupttermin, 1. Nebentermin oder 2. Nebentermin)</t>
  </si>
  <si>
    <t xml:space="preserve">Anzahl der Teilprüfungen </t>
  </si>
  <si>
    <t>Beisitzer/in neben Einzelprüfer</t>
  </si>
  <si>
    <t>mündlicher Teil (Einzelprüfer/in)</t>
  </si>
  <si>
    <t>mündlicher Teil (bei zwei Prüfer/innen)
je Prüfer</t>
  </si>
  <si>
    <t>mündlicher Teil - Schwerpunktfach (Einzelprüfer)</t>
  </si>
  <si>
    <t>schriftl. Prüfung (standardisiert)</t>
  </si>
  <si>
    <t>schriftl. Prüfung (nicht standardisiert)</t>
  </si>
  <si>
    <t>mündlicher Teil - Schwerpunktfach 
(bei zwei Prüfern) - je Prüfer</t>
  </si>
  <si>
    <t>mündliche Kompensationsprüfung</t>
  </si>
  <si>
    <t>teilzentrale Reife- und Diplomprüfung an BHS und Bildungsanstalt
(höhere Lehranstalt, Aufbaulehrgang und Kolleg - neue Prüfungsordnung)</t>
  </si>
  <si>
    <t>(Beträge für den Zeitraum 01.09.2021 bis 31.08.2022)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</si>
</sst>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b/>
      <sz val="11.5"/>
      <name val="Corbel"/>
      <family val="2"/>
    </font>
    <font>
      <b/>
      <sz val="15"/>
      <name val="Corbel"/>
      <family val="2"/>
    </font>
    <font>
      <i/>
      <sz val="9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2" fontId="4" fillId="0" borderId="0" xfId="0" applyNumberFormat="1" applyFont="1" applyAlignment="1" applyProtection="1">
      <alignment horizontal="left"/>
    </xf>
    <xf numFmtId="0" fontId="4" fillId="0" borderId="0" xfId="0" applyFont="1" applyProtection="1"/>
    <xf numFmtId="1" fontId="4" fillId="0" borderId="3" xfId="0" applyNumberFormat="1" applyFont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textRotation="90" wrapText="1"/>
    </xf>
    <xf numFmtId="0" fontId="4" fillId="3" borderId="14" xfId="0" applyFont="1" applyFill="1" applyBorder="1" applyAlignment="1" applyProtection="1">
      <alignment horizontal="center" textRotation="90" wrapText="1"/>
    </xf>
    <xf numFmtId="0" fontId="4" fillId="3" borderId="12" xfId="0" applyFont="1" applyFill="1" applyBorder="1" applyAlignment="1" applyProtection="1">
      <alignment horizontal="center" textRotation="90" wrapText="1"/>
    </xf>
    <xf numFmtId="0" fontId="4" fillId="3" borderId="1" xfId="0" applyFont="1" applyFill="1" applyBorder="1" applyAlignment="1" applyProtection="1">
      <alignment horizontal="center" textRotation="90" wrapText="1"/>
    </xf>
    <xf numFmtId="0" fontId="4" fillId="3" borderId="8" xfId="0" applyFont="1" applyFill="1" applyBorder="1" applyAlignment="1" applyProtection="1">
      <alignment horizontal="center" textRotation="90" wrapText="1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4" fontId="4" fillId="0" borderId="8" xfId="0" applyNumberFormat="1" applyFont="1" applyBorder="1" applyAlignment="1" applyProtection="1">
      <alignment vertical="center"/>
      <protection locked="0"/>
    </xf>
    <xf numFmtId="4" fontId="4" fillId="2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" fontId="5" fillId="3" borderId="12" xfId="0" applyNumberFormat="1" applyFont="1" applyFill="1" applyBorder="1" applyAlignment="1" applyProtection="1">
      <alignment horizontal="center" vertical="center"/>
    </xf>
    <xf numFmtId="2" fontId="5" fillId="3" borderId="12" xfId="0" applyNumberFormat="1" applyFont="1" applyFill="1" applyBorder="1" applyAlignment="1" applyProtection="1">
      <alignment horizontal="center" vertical="center"/>
    </xf>
    <xf numFmtId="164" fontId="5" fillId="3" borderId="1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2" fontId="8" fillId="3" borderId="7" xfId="0" applyNumberFormat="1" applyFont="1" applyFill="1" applyBorder="1" applyAlignment="1" applyProtection="1">
      <alignment horizontal="center" wrapText="1"/>
    </xf>
    <xf numFmtId="2" fontId="8" fillId="3" borderId="1" xfId="0" applyNumberFormat="1" applyFont="1" applyFill="1" applyBorder="1" applyAlignment="1" applyProtection="1">
      <alignment horizontal="center" wrapText="1"/>
    </xf>
    <xf numFmtId="2" fontId="8" fillId="3" borderId="1" xfId="0" applyNumberFormat="1" applyFont="1" applyFill="1" applyBorder="1" applyAlignment="1" applyProtection="1">
      <alignment horizontal="center"/>
    </xf>
    <xf numFmtId="2" fontId="8" fillId="3" borderId="8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right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263104</xdr:colOff>
      <xdr:row>2</xdr:row>
      <xdr:rowOff>67210</xdr:rowOff>
    </xdr:to>
    <xdr:pic>
      <xdr:nvPicPr>
        <xdr:cNvPr id="8" name="Grafik 7" descr="C:\Users\g.tanzer\AppData\Local\Temp\24\notes29948E\Bildungsdirektion_T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57150</xdr:colOff>
      <xdr:row>34</xdr:row>
      <xdr:rowOff>28587</xdr:rowOff>
    </xdr:from>
    <xdr:to>
      <xdr:col>14</xdr:col>
      <xdr:colOff>448317</xdr:colOff>
      <xdr:row>40</xdr:row>
      <xdr:rowOff>69931</xdr:rowOff>
    </xdr:to>
    <xdr:grpSp>
      <xdr:nvGrpSpPr>
        <xdr:cNvPr id="9" name="Group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2400300" y="8753487"/>
          <a:ext cx="3991617" cy="965269"/>
          <a:chOff x="369" y="815"/>
          <a:chExt cx="265" cy="99"/>
        </a:xfrm>
      </xdr:grpSpPr>
      <xdr:sp macro="" textlink="">
        <xdr:nvSpPr>
          <xdr:cNvPr id="10" name="Text Box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39"/>
            <a:ext cx="265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oben),  IT 15, LOA 4811, Datum: ………..</a:t>
            </a:r>
          </a:p>
        </xdr:txBody>
      </xdr:sp>
      <xdr:sp macro="" textlink="">
        <xdr:nvSpPr>
          <xdr:cNvPr id="12" name="Text Box 1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74"/>
            <a:ext cx="133" cy="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2" y="874"/>
            <a:ext cx="132" cy="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9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LLE\_Bund\Formulare_Berechnungen\Formulare%20(Bildungsdirektion)\Personalabteilung\Pr&#252;fungsgeb&#252;hren\alte%20Formulare%20Pr&#252;fungsgeb&#252;hren\Schuljahr%202018_19\alte%20Dateien\2016_09\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1527"/>
  <sheetViews>
    <sheetView showGridLines="0" showZeros="0" tabSelected="1" zoomScaleNormal="90" workbookViewId="0">
      <selection activeCell="A13" sqref="A13"/>
    </sheetView>
  </sheetViews>
  <sheetFormatPr baseColWidth="10" defaultColWidth="11.42578125" defaultRowHeight="12.75"/>
  <cols>
    <col min="1" max="1" width="20" style="7" customWidth="1"/>
    <col min="2" max="2" width="10" style="7" customWidth="1"/>
    <col min="3" max="3" width="5.140625" style="7" customWidth="1"/>
    <col min="4" max="4" width="5.42578125" style="7" customWidth="1"/>
    <col min="5" max="5" width="5.140625" style="7" customWidth="1"/>
    <col min="6" max="7" width="5" style="7" customWidth="1"/>
    <col min="8" max="8" width="4.85546875" style="7" customWidth="1"/>
    <col min="9" max="9" width="4" style="7" customWidth="1"/>
    <col min="10" max="10" width="4.7109375" style="7" customWidth="1"/>
    <col min="11" max="13" width="4.85546875" style="7" customWidth="1"/>
    <col min="14" max="14" width="5.28515625" style="7" customWidth="1"/>
    <col min="15" max="15" width="8.85546875" style="7" customWidth="1"/>
    <col min="16" max="16384" width="11.42578125" style="2"/>
  </cols>
  <sheetData>
    <row r="1" spans="1:15" ht="15" customHeight="1">
      <c r="A1" s="1"/>
      <c r="B1" s="40"/>
      <c r="C1" s="40"/>
      <c r="D1" s="40"/>
      <c r="E1" s="1" t="s">
        <v>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9.25" customHeight="1">
      <c r="A2" s="1"/>
      <c r="B2" s="1"/>
      <c r="C2" s="3"/>
      <c r="D2" s="3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1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30.75" customHeight="1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9.75" customHeight="1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8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</row>
    <row r="7" spans="1:15" ht="12.95" customHeight="1">
      <c r="A7" s="5" t="s">
        <v>9</v>
      </c>
      <c r="B7" s="64"/>
      <c r="C7" s="64"/>
      <c r="D7" s="54" t="s">
        <v>8</v>
      </c>
      <c r="E7" s="54"/>
      <c r="F7" s="63"/>
      <c r="G7" s="63"/>
      <c r="H7" s="6"/>
      <c r="N7" s="5" t="s">
        <v>4</v>
      </c>
      <c r="O7" s="8"/>
    </row>
    <row r="8" spans="1:15" ht="12.95" customHeight="1">
      <c r="A8" s="5" t="s">
        <v>14</v>
      </c>
      <c r="B8" s="62"/>
      <c r="C8" s="62"/>
      <c r="D8" s="4" t="s">
        <v>15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6" customHeight="1" thickBot="1">
      <c r="A9" s="5"/>
      <c r="B9" s="45"/>
      <c r="C9" s="4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customHeight="1" thickTop="1">
      <c r="A10" s="51" t="s">
        <v>7</v>
      </c>
      <c r="B10" s="52"/>
      <c r="C10" s="55" t="s">
        <v>16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 t="s">
        <v>5</v>
      </c>
    </row>
    <row r="11" spans="1:15" ht="15.75" customHeight="1">
      <c r="A11" s="51" t="s">
        <v>0</v>
      </c>
      <c r="B11" s="53" t="s">
        <v>6</v>
      </c>
      <c r="C11" s="41">
        <v>2.2999999999999998</v>
      </c>
      <c r="D11" s="42"/>
      <c r="E11" s="42">
        <v>1.9</v>
      </c>
      <c r="F11" s="42">
        <v>13.2</v>
      </c>
      <c r="G11" s="42">
        <v>23.8</v>
      </c>
      <c r="H11" s="42">
        <v>13.2</v>
      </c>
      <c r="I11" s="43">
        <v>6.8</v>
      </c>
      <c r="J11" s="43">
        <v>10.199999999999999</v>
      </c>
      <c r="K11" s="43">
        <v>17.8</v>
      </c>
      <c r="L11" s="43">
        <v>12.5</v>
      </c>
      <c r="M11" s="43">
        <v>13.2</v>
      </c>
      <c r="N11" s="44">
        <v>36.6</v>
      </c>
      <c r="O11" s="59"/>
    </row>
    <row r="12" spans="1:15" ht="179.25" customHeight="1">
      <c r="A12" s="51"/>
      <c r="B12" s="53"/>
      <c r="C12" s="9" t="s">
        <v>12</v>
      </c>
      <c r="D12" s="10"/>
      <c r="E12" s="11" t="s">
        <v>13</v>
      </c>
      <c r="F12" s="11" t="s">
        <v>21</v>
      </c>
      <c r="G12" s="11" t="s">
        <v>22</v>
      </c>
      <c r="H12" s="12" t="s">
        <v>18</v>
      </c>
      <c r="I12" s="12" t="s">
        <v>17</v>
      </c>
      <c r="J12" s="12" t="s">
        <v>19</v>
      </c>
      <c r="K12" s="12" t="s">
        <v>20</v>
      </c>
      <c r="L12" s="12" t="s">
        <v>23</v>
      </c>
      <c r="M12" s="12" t="s">
        <v>24</v>
      </c>
      <c r="N12" s="13" t="s">
        <v>10</v>
      </c>
      <c r="O12" s="59"/>
    </row>
    <row r="13" spans="1:15" s="21" customFormat="1" ht="15" customHeight="1">
      <c r="A13" s="14"/>
      <c r="B13" s="15">
        <f>IF(A13&lt;&gt;"",INDEX([1]Tabelle1!$A$3:$C$302,MATCH(A13,[1]Tabelle1!$A$3:$A$302,0),2),)</f>
        <v>0</v>
      </c>
      <c r="C13" s="16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9"/>
      <c r="O13" s="20">
        <f>C13*$C$11+D13*$D$11+E13*$E$11+F13*$F$11+G13*$G$11+H13*$H$11+I13*$I$11+J13*$J$11+K13*$K$11+L13*$L$11+M13*$M$11+N13*$N$11</f>
        <v>0</v>
      </c>
    </row>
    <row r="14" spans="1:15" s="21" customFormat="1" ht="15" customHeight="1">
      <c r="A14" s="14"/>
      <c r="B14" s="15">
        <f>IF(A14&lt;&gt;"",INDEX([1]Tabelle1!$A$3:$C$302,MATCH(A14,[1]Tabelle1!$A$3:$A$302,0),2),)</f>
        <v>0</v>
      </c>
      <c r="C14" s="16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9"/>
      <c r="O14" s="20">
        <f t="shared" ref="O14:O33" si="0">C14*$C$11+D14*$D$11+E14*$E$11+F14*$F$11+G14*$G$11+H14*$H$11+I14*$I$11+J14*$J$11+K14*$K$11+L14*$L$11+M14*$M$11+N14*$N$11</f>
        <v>0</v>
      </c>
    </row>
    <row r="15" spans="1:15" s="21" customFormat="1" ht="15" customHeight="1">
      <c r="A15" s="14"/>
      <c r="B15" s="15">
        <f>IF(A15&lt;&gt;"",INDEX([1]Tabelle1!$A$3:$C$302,MATCH(A15,[1]Tabelle1!$A$3:$A$302,0),2),)</f>
        <v>0</v>
      </c>
      <c r="C15" s="16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9"/>
      <c r="O15" s="20">
        <f t="shared" si="0"/>
        <v>0</v>
      </c>
    </row>
    <row r="16" spans="1:15" s="21" customFormat="1" ht="15" customHeight="1">
      <c r="A16" s="14"/>
      <c r="B16" s="15">
        <f>IF(A16&lt;&gt;"",INDEX([1]Tabelle1!$A$3:$C$302,MATCH(A16,[1]Tabelle1!$A$3:$A$302,0),2),)</f>
        <v>0</v>
      </c>
      <c r="C16" s="16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9"/>
      <c r="O16" s="20">
        <f t="shared" si="0"/>
        <v>0</v>
      </c>
    </row>
    <row r="17" spans="1:15" s="21" customFormat="1" ht="15" customHeight="1">
      <c r="A17" s="14"/>
      <c r="B17" s="15">
        <f>IF(A17&lt;&gt;"",INDEX([1]Tabelle1!$A$3:$C$302,MATCH(A17,[1]Tabelle1!$A$3:$A$302,0),2),)</f>
        <v>0</v>
      </c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9"/>
      <c r="O17" s="20">
        <f t="shared" si="0"/>
        <v>0</v>
      </c>
    </row>
    <row r="18" spans="1:15" s="21" customFormat="1" ht="15" customHeight="1">
      <c r="A18" s="14"/>
      <c r="B18" s="15">
        <f>IF(A18&lt;&gt;"",INDEX([1]Tabelle1!$A$3:$C$302,MATCH(A18,[1]Tabelle1!$A$3:$A$302,0),2),)</f>
        <v>0</v>
      </c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9"/>
      <c r="O18" s="20">
        <f t="shared" si="0"/>
        <v>0</v>
      </c>
    </row>
    <row r="19" spans="1:15" s="21" customFormat="1" ht="15" customHeight="1">
      <c r="A19" s="14"/>
      <c r="B19" s="15">
        <f>IF(A19&lt;&gt;"",INDEX([1]Tabelle1!$A$3:$C$302,MATCH(A19,[1]Tabelle1!$A$3:$A$302,0),2),)</f>
        <v>0</v>
      </c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9"/>
      <c r="O19" s="20">
        <f t="shared" si="0"/>
        <v>0</v>
      </c>
    </row>
    <row r="20" spans="1:15" s="21" customFormat="1" ht="15" customHeight="1">
      <c r="A20" s="14"/>
      <c r="B20" s="15">
        <f>IF(A20&lt;&gt;"",INDEX([1]Tabelle1!$A$3:$C$302,MATCH(A20,[1]Tabelle1!$A$3:$A$302,0),2),)</f>
        <v>0</v>
      </c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9"/>
      <c r="O20" s="20">
        <f t="shared" si="0"/>
        <v>0</v>
      </c>
    </row>
    <row r="21" spans="1:15" s="21" customFormat="1" ht="15" customHeight="1">
      <c r="A21" s="14"/>
      <c r="B21" s="15">
        <f>IF(A21&lt;&gt;"",INDEX([1]Tabelle1!$A$3:$C$302,MATCH(A21,[1]Tabelle1!$A$3:$A$302,0),2),)</f>
        <v>0</v>
      </c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9"/>
      <c r="O21" s="20">
        <f t="shared" si="0"/>
        <v>0</v>
      </c>
    </row>
    <row r="22" spans="1:15" s="21" customFormat="1" ht="15" customHeight="1">
      <c r="A22" s="14"/>
      <c r="B22" s="15">
        <f>IF(A22&lt;&gt;"",INDEX([1]Tabelle1!$A$3:$C$302,MATCH(A22,[1]Tabelle1!$A$3:$A$302,0),2),)</f>
        <v>0</v>
      </c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9"/>
      <c r="O22" s="20">
        <f t="shared" si="0"/>
        <v>0</v>
      </c>
    </row>
    <row r="23" spans="1:15" s="21" customFormat="1" ht="15" customHeight="1">
      <c r="A23" s="14"/>
      <c r="B23" s="15">
        <f>IF(A23&lt;&gt;"",INDEX([1]Tabelle1!$A$3:$C$302,MATCH(A23,[1]Tabelle1!$A$3:$A$302,0),2),)</f>
        <v>0</v>
      </c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9"/>
      <c r="O23" s="20">
        <f t="shared" si="0"/>
        <v>0</v>
      </c>
    </row>
    <row r="24" spans="1:15" s="21" customFormat="1" ht="15" customHeight="1">
      <c r="A24" s="14"/>
      <c r="B24" s="15">
        <f>IF(A24&lt;&gt;"",INDEX([1]Tabelle1!$A$3:$C$302,MATCH(A24,[1]Tabelle1!$A$3:$A$302,0),2),)</f>
        <v>0</v>
      </c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9"/>
      <c r="O24" s="20">
        <f t="shared" si="0"/>
        <v>0</v>
      </c>
    </row>
    <row r="25" spans="1:15" s="21" customFormat="1" ht="15" customHeight="1">
      <c r="A25" s="14"/>
      <c r="B25" s="15">
        <f>IF(A25&lt;&gt;"",INDEX([1]Tabelle1!$A$3:$C$302,MATCH(A25,[1]Tabelle1!$A$3:$A$302,0),2),)</f>
        <v>0</v>
      </c>
      <c r="C25" s="16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9"/>
      <c r="O25" s="20">
        <f t="shared" si="0"/>
        <v>0</v>
      </c>
    </row>
    <row r="26" spans="1:15" s="21" customFormat="1" ht="15" customHeight="1">
      <c r="A26" s="14"/>
      <c r="B26" s="15">
        <f>IF(A26&lt;&gt;"",INDEX([1]Tabelle1!$A$3:$C$302,MATCH(A26,[1]Tabelle1!$A$3:$A$302,0),2),)</f>
        <v>0</v>
      </c>
      <c r="C26" s="16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9"/>
      <c r="O26" s="20">
        <f t="shared" si="0"/>
        <v>0</v>
      </c>
    </row>
    <row r="27" spans="1:15" s="21" customFormat="1" ht="15" customHeight="1">
      <c r="A27" s="14"/>
      <c r="B27" s="15">
        <f>IF(A27&lt;&gt;"",INDEX([1]Tabelle1!$A$3:$C$302,MATCH(A27,[1]Tabelle1!$A$3:$A$302,0),2),)</f>
        <v>0</v>
      </c>
      <c r="C27" s="16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9"/>
      <c r="O27" s="20">
        <f t="shared" si="0"/>
        <v>0</v>
      </c>
    </row>
    <row r="28" spans="1:15" s="21" customFormat="1" ht="15" customHeight="1">
      <c r="A28" s="14"/>
      <c r="B28" s="15">
        <f>IF(A28&lt;&gt;"",INDEX([1]Tabelle1!$A$3:$C$302,MATCH(A28,[1]Tabelle1!$A$3:$A$302,0),2),)</f>
        <v>0</v>
      </c>
      <c r="C28" s="16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9"/>
      <c r="O28" s="20">
        <f t="shared" si="0"/>
        <v>0</v>
      </c>
    </row>
    <row r="29" spans="1:15" s="21" customFormat="1" ht="15" customHeight="1">
      <c r="A29" s="14"/>
      <c r="B29" s="15">
        <f>IF(A29&lt;&gt;"",INDEX([1]Tabelle1!$A$3:$C$302,MATCH(A29,[1]Tabelle1!$A$3:$A$302,0),2),)</f>
        <v>0</v>
      </c>
      <c r="C29" s="16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9"/>
      <c r="O29" s="20">
        <f t="shared" si="0"/>
        <v>0</v>
      </c>
    </row>
    <row r="30" spans="1:15" s="21" customFormat="1" ht="15" customHeight="1">
      <c r="A30" s="14"/>
      <c r="B30" s="15">
        <f>IF(A30&lt;&gt;"",INDEX([1]Tabelle1!$A$3:$C$302,MATCH(A30,[1]Tabelle1!$A$3:$A$302,0),2),)</f>
        <v>0</v>
      </c>
      <c r="C30" s="16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9"/>
      <c r="O30" s="20">
        <f t="shared" si="0"/>
        <v>0</v>
      </c>
    </row>
    <row r="31" spans="1:15" s="21" customFormat="1" ht="15" customHeight="1">
      <c r="A31" s="14"/>
      <c r="B31" s="15">
        <f>IF(A31&lt;&gt;"",INDEX([1]Tabelle1!$A$3:$C$302,MATCH(A31,[1]Tabelle1!$A$3:$A$302,0),2),)</f>
        <v>0</v>
      </c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9"/>
      <c r="O31" s="20">
        <f t="shared" si="0"/>
        <v>0</v>
      </c>
    </row>
    <row r="32" spans="1:15" s="21" customFormat="1" ht="15" customHeight="1">
      <c r="A32" s="14"/>
      <c r="B32" s="15">
        <f>IF(A32&lt;&gt;"",INDEX([1]Tabelle1!$A$3:$C$302,MATCH(A32,[1]Tabelle1!$A$3:$A$302,0),2),)</f>
        <v>0</v>
      </c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9"/>
      <c r="O32" s="20">
        <f t="shared" si="0"/>
        <v>0</v>
      </c>
    </row>
    <row r="33" spans="1:15" s="21" customFormat="1" ht="15" customHeight="1" thickBot="1">
      <c r="A33" s="22"/>
      <c r="B33" s="23">
        <f>IF(A33&lt;&gt;"",INDEX([1]Tabelle1!$A$3:$C$302,MATCH(A33,[1]Tabelle1!$A$3:$A$302,0),2),)</f>
        <v>0</v>
      </c>
      <c r="C33" s="24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7"/>
      <c r="O33" s="20">
        <f t="shared" si="0"/>
        <v>0</v>
      </c>
    </row>
    <row r="34" spans="1:15" s="21" customFormat="1" ht="15" customHeight="1" thickTop="1">
      <c r="A34" s="28"/>
      <c r="B34" s="28"/>
      <c r="C34" s="29">
        <f t="shared" ref="C34:N34" si="1">SUM(C13:C33)</f>
        <v>0</v>
      </c>
      <c r="D34" s="29">
        <f t="shared" si="1"/>
        <v>0</v>
      </c>
      <c r="E34" s="29">
        <f t="shared" si="1"/>
        <v>0</v>
      </c>
      <c r="F34" s="29">
        <f t="shared" si="1"/>
        <v>0</v>
      </c>
      <c r="G34" s="29">
        <f t="shared" si="1"/>
        <v>0</v>
      </c>
      <c r="H34" s="29">
        <f t="shared" si="1"/>
        <v>0</v>
      </c>
      <c r="I34" s="29">
        <f t="shared" si="1"/>
        <v>0</v>
      </c>
      <c r="J34" s="29">
        <f t="shared" si="1"/>
        <v>0</v>
      </c>
      <c r="K34" s="29">
        <f t="shared" si="1"/>
        <v>0</v>
      </c>
      <c r="L34" s="29">
        <f t="shared" si="1"/>
        <v>0</v>
      </c>
      <c r="M34" s="29">
        <f t="shared" si="1"/>
        <v>0</v>
      </c>
      <c r="N34" s="30">
        <f t="shared" si="1"/>
        <v>0</v>
      </c>
      <c r="O34" s="31">
        <f>SUM(O13:O33)</f>
        <v>0</v>
      </c>
    </row>
    <row r="35" spans="1:15" s="21" customFormat="1" ht="6.75" customHeight="1">
      <c r="A35" s="28"/>
      <c r="B35" s="28"/>
      <c r="C35" s="32"/>
      <c r="D35" s="32"/>
      <c r="E35" s="32"/>
      <c r="F35" s="32"/>
      <c r="G35" s="32"/>
      <c r="H35" s="33"/>
      <c r="I35" s="34"/>
      <c r="J35" s="34"/>
      <c r="K35" s="34"/>
      <c r="L35" s="34"/>
      <c r="M35" s="34"/>
      <c r="N35" s="34"/>
      <c r="O35" s="35"/>
    </row>
    <row r="36" spans="1:15" ht="15" customHeight="1">
      <c r="A36" s="60"/>
      <c r="B36" s="60"/>
      <c r="C36" s="60"/>
      <c r="D36" s="1"/>
      <c r="E36" s="1"/>
      <c r="F36" s="36"/>
      <c r="G36" s="2"/>
      <c r="H36" s="50"/>
      <c r="I36" s="50"/>
      <c r="J36" s="50"/>
      <c r="K36" s="50"/>
      <c r="L36" s="50"/>
      <c r="M36" s="50"/>
      <c r="N36" s="50"/>
      <c r="O36" s="50"/>
    </row>
    <row r="37" spans="1:15" ht="12.95" customHeight="1">
      <c r="A37" s="61" t="s">
        <v>2</v>
      </c>
      <c r="B37" s="61"/>
      <c r="C37" s="61"/>
      <c r="D37" s="1"/>
      <c r="E37" s="1"/>
      <c r="F37" s="36"/>
      <c r="G37" s="2"/>
      <c r="H37" s="50"/>
      <c r="I37" s="50"/>
      <c r="J37" s="50"/>
      <c r="K37" s="50"/>
      <c r="L37" s="50"/>
      <c r="M37" s="50"/>
      <c r="N37" s="50"/>
      <c r="O37" s="50"/>
    </row>
    <row r="38" spans="1:15" ht="12.95" customHeigh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3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38"/>
      <c r="B40" s="38"/>
      <c r="C40" s="3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50" t="s">
        <v>11</v>
      </c>
      <c r="B41" s="50"/>
      <c r="C41" s="5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</sheetData>
  <sheetProtection algorithmName="SHA-512" hashValue="RXP4XAP2wt24ipKr0uOnJHPTY5m0JOenCE8BWjbRWVknbObVHVBzgZlyqwGxnxwjgYGdY3fv7oue0CEzaYZTHA==" saltValue="/JWj7XW0ZEP7cxudJSdcow==" spinCount="100000" sheet="1" selectLockedCells="1"/>
  <mergeCells count="18">
    <mergeCell ref="F7:G7"/>
    <mergeCell ref="B7:C7"/>
    <mergeCell ref="E2:O2"/>
    <mergeCell ref="A3:O3"/>
    <mergeCell ref="A4:O4"/>
    <mergeCell ref="A5:O5"/>
    <mergeCell ref="A41:C41"/>
    <mergeCell ref="A10:B10"/>
    <mergeCell ref="A11:A12"/>
    <mergeCell ref="B11:B12"/>
    <mergeCell ref="D7:E7"/>
    <mergeCell ref="C10:N10"/>
    <mergeCell ref="H37:O37"/>
    <mergeCell ref="O10:O12"/>
    <mergeCell ref="H36:O36"/>
    <mergeCell ref="A36:C36"/>
    <mergeCell ref="A37:C37"/>
    <mergeCell ref="B8:C8"/>
  </mergeCells>
  <phoneticPr fontId="1" type="noConversion"/>
  <dataValidations count="4">
    <dataValidation type="whole" allowBlank="1" showInputMessage="1" showErrorMessage="1" sqref="O7">
      <formula1>0</formula1>
      <formula2>999</formula2>
    </dataValidation>
    <dataValidation type="whole" allowBlank="1" showInputMessage="1" showErrorMessage="1" sqref="C13:E33">
      <formula1>0</formula1>
      <formula2>2000</formula2>
    </dataValidation>
    <dataValidation type="decimal" operator="greaterThanOrEqual" allowBlank="1" showInputMessage="1" showErrorMessage="1" sqref="F13:N34">
      <formula1>0</formula1>
    </dataValidation>
    <dataValidation type="list" allowBlank="1" showInputMessage="1" showErrorMessage="1" sqref="A13:A33">
      <formula1>Lehrerliste</formula1>
    </dataValidation>
  </dataValidations>
  <printOptions horizontalCentered="1"/>
  <pageMargins left="0.27559055118110237" right="0.27559055118110237" top="0.59055118110236227" bottom="0.59055118110236227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2018-11-08T07:31:20Z</cp:lastPrinted>
  <dcterms:created xsi:type="dcterms:W3CDTF">1999-05-09T17:44:57Z</dcterms:created>
  <dcterms:modified xsi:type="dcterms:W3CDTF">2022-05-31T07:29:52Z</dcterms:modified>
</cp:coreProperties>
</file>