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rüfungsgebühren\"/>
    </mc:Choice>
  </mc:AlternateContent>
  <bookViews>
    <workbookView xWindow="240" yWindow="15" windowWidth="11580" windowHeight="6540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F9" i="1" l="1"/>
  <c r="B23" i="1" l="1"/>
  <c r="B22" i="1"/>
  <c r="B21" i="1"/>
  <c r="B20" i="1"/>
  <c r="B19" i="1"/>
  <c r="B18" i="1"/>
  <c r="B17" i="1"/>
  <c r="B16" i="1"/>
  <c r="F31" i="1" l="1"/>
  <c r="F29" i="1"/>
  <c r="F25" i="1"/>
  <c r="F21" i="1"/>
  <c r="F17" i="1"/>
  <c r="F13" i="1"/>
  <c r="F35" i="1"/>
  <c r="F33" i="1"/>
  <c r="F28" i="1"/>
  <c r="F24" i="1"/>
  <c r="F20" i="1"/>
  <c r="F16" i="1"/>
  <c r="F34" i="1"/>
  <c r="F32" i="1"/>
  <c r="F27" i="1"/>
  <c r="F23" i="1"/>
  <c r="F19" i="1"/>
  <c r="F15" i="1"/>
  <c r="F30" i="1"/>
  <c r="F26" i="1"/>
  <c r="F22" i="1"/>
  <c r="F18" i="1"/>
  <c r="F14" i="1"/>
  <c r="B14" i="1"/>
  <c r="B15" i="1"/>
  <c r="B24" i="1"/>
  <c r="B25" i="1"/>
  <c r="B26" i="1"/>
  <c r="B27" i="1"/>
  <c r="B28" i="1"/>
  <c r="B29" i="1"/>
  <c r="B30" i="1"/>
  <c r="B31" i="1"/>
  <c r="B32" i="1"/>
  <c r="B33" i="1"/>
  <c r="B34" i="1"/>
  <c r="B35" i="1"/>
  <c r="B13" i="1"/>
  <c r="E36" i="1"/>
  <c r="F36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
</t>
        </r>
      </text>
    </comment>
  </commentList>
</comments>
</file>

<file path=xl/sharedStrings.xml><?xml version="1.0" encoding="utf-8"?>
<sst xmlns="http://schemas.openxmlformats.org/spreadsheetml/2006/main" count="19" uniqueCount="19">
  <si>
    <t>Name</t>
  </si>
  <si>
    <t>Schule:</t>
  </si>
  <si>
    <t>Lehrer</t>
  </si>
  <si>
    <t xml:space="preserve">Ort, Datum: </t>
  </si>
  <si>
    <t>Kandidatenzahl:</t>
  </si>
  <si>
    <t xml:space="preserve">Gesamt
in Euro
</t>
  </si>
  <si>
    <t>Termin:</t>
  </si>
  <si>
    <t>Klasse:</t>
  </si>
  <si>
    <t>(pro Gruppe max. 4 Vorbereitungsstunden)</t>
  </si>
  <si>
    <t>Betrag für 8. Gehaltsstufe von A2:</t>
  </si>
  <si>
    <t>Betrag pro Vorbereitungsstunde (2,5 % von 105,06 % von A2/8):</t>
  </si>
  <si>
    <t>Vorbereitungsstunden</t>
  </si>
  <si>
    <t>Prüfungsgebiet/Gruppe
z.B. Deutsch - Gruppe 1</t>
  </si>
  <si>
    <t>Stunden-anzahl</t>
  </si>
  <si>
    <t>SAP-Nummer</t>
  </si>
  <si>
    <t>Kandidaten-
anzahl</t>
  </si>
  <si>
    <t>Schulleiter/Schulleiterin</t>
  </si>
  <si>
    <t>Vorbereitung auf die mündliche Prüfung  (§ 63b Abs. 3 GehG)
der Abschlussprüfung, der teilzentralen Reifeprüfung 
oder der teilzentralen Reife- und Diplomprüfung</t>
  </si>
  <si>
    <t>(Beträge für den Zeitraum 01.01.2019 bis 31.12.2019)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</si>
</sst>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&quot;€&quot;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Corbel"/>
      <family val="2"/>
    </font>
    <font>
      <b/>
      <sz val="10"/>
      <name val="Corbel"/>
      <family val="2"/>
    </font>
    <font>
      <sz val="8"/>
      <name val="Corbel"/>
      <family val="2"/>
    </font>
    <font>
      <sz val="9.5"/>
      <name val="Corbel"/>
      <family val="2"/>
    </font>
    <font>
      <b/>
      <sz val="11.5"/>
      <name val="Corbel"/>
      <family val="2"/>
    </font>
    <font>
      <sz val="11.5"/>
      <name val="Corbel"/>
      <family val="2"/>
    </font>
    <font>
      <b/>
      <sz val="15"/>
      <name val="Corbel"/>
      <family val="2"/>
    </font>
    <font>
      <sz val="11.5"/>
      <name val="Arial"/>
      <family val="2"/>
    </font>
    <font>
      <sz val="11.55"/>
      <name val="Corbel"/>
      <family val="2"/>
    </font>
    <font>
      <sz val="11.5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/>
    <xf numFmtId="0" fontId="0" fillId="0" borderId="0" xfId="0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vertical="center"/>
    </xf>
    <xf numFmtId="164" fontId="5" fillId="0" borderId="4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 wrapText="1"/>
    </xf>
    <xf numFmtId="0" fontId="10" fillId="0" borderId="0" xfId="0" applyFont="1" applyAlignment="1" applyProtection="1">
      <alignment horizontal="right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1" fontId="9" fillId="0" borderId="1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/>
    <xf numFmtId="0" fontId="10" fillId="0" borderId="0" xfId="0" applyFont="1" applyAlignment="1" applyProtection="1">
      <alignment horizontal="right" wrapText="1"/>
    </xf>
    <xf numFmtId="49" fontId="9" fillId="0" borderId="1" xfId="0" applyNumberFormat="1" applyFont="1" applyBorder="1" applyAlignment="1" applyProtection="1">
      <alignment horizontal="left" wrapText="1"/>
      <protection locked="0"/>
    </xf>
    <xf numFmtId="1" fontId="10" fillId="0" borderId="4" xfId="0" applyNumberFormat="1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 wrapText="1"/>
    </xf>
    <xf numFmtId="165" fontId="10" fillId="0" borderId="1" xfId="0" applyNumberFormat="1" applyFont="1" applyBorder="1" applyAlignment="1" applyProtection="1">
      <alignment horizontal="left"/>
    </xf>
    <xf numFmtId="165" fontId="9" fillId="0" borderId="19" xfId="0" applyNumberFormat="1" applyFont="1" applyBorder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wrapText="1"/>
    </xf>
    <xf numFmtId="0" fontId="9" fillId="0" borderId="1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 wrapText="1"/>
    </xf>
    <xf numFmtId="0" fontId="14" fillId="2" borderId="15" xfId="0" applyFont="1" applyFill="1" applyBorder="1" applyAlignment="1" applyProtection="1">
      <alignment horizontal="center" wrapText="1"/>
    </xf>
    <xf numFmtId="0" fontId="14" fillId="2" borderId="18" xfId="0" applyFont="1" applyFill="1" applyBorder="1" applyAlignment="1" applyProtection="1">
      <alignment horizontal="center" wrapText="1"/>
    </xf>
    <xf numFmtId="0" fontId="14" fillId="2" borderId="12" xfId="0" applyFont="1" applyFill="1" applyBorder="1" applyAlignment="1" applyProtection="1">
      <alignment horizontal="center" wrapText="1"/>
    </xf>
    <xf numFmtId="0" fontId="14" fillId="2" borderId="16" xfId="0" applyFont="1" applyFill="1" applyBorder="1" applyAlignment="1" applyProtection="1">
      <alignment horizontal="center" wrapText="1"/>
    </xf>
    <xf numFmtId="0" fontId="14" fillId="2" borderId="17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wrapText="1"/>
    </xf>
    <xf numFmtId="1" fontId="14" fillId="2" borderId="6" xfId="0" applyNumberFormat="1" applyFont="1" applyFill="1" applyBorder="1" applyAlignment="1" applyProtection="1">
      <alignment horizontal="center" wrapText="1"/>
    </xf>
    <xf numFmtId="0" fontId="14" fillId="2" borderId="9" xfId="0" applyFont="1" applyFill="1" applyBorder="1" applyAlignment="1" applyProtection="1">
      <alignment horizontal="center" wrapText="1"/>
    </xf>
    <xf numFmtId="0" fontId="14" fillId="2" borderId="13" xfId="0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left" vertical="center"/>
      <protection locked="0"/>
    </xf>
    <xf numFmtId="1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1" fontId="14" fillId="0" borderId="6" xfId="0" applyNumberFormat="1" applyFont="1" applyBorder="1" applyAlignment="1" applyProtection="1">
      <alignment horizontal="center" vertical="center"/>
      <protection locked="0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4" fontId="14" fillId="3" borderId="8" xfId="0" applyNumberFormat="1" applyFont="1" applyFill="1" applyBorder="1" applyAlignment="1" applyProtection="1">
      <alignment horizontal="right" vertical="center"/>
    </xf>
    <xf numFmtId="49" fontId="14" fillId="0" borderId="2" xfId="0" applyNumberFormat="1" applyFont="1" applyBorder="1" applyAlignment="1" applyProtection="1">
      <alignment horizontal="left" vertical="center"/>
      <protection locked="0"/>
    </xf>
    <xf numFmtId="0" fontId="14" fillId="0" borderId="3" xfId="0" applyNumberFormat="1" applyFont="1" applyFill="1" applyBorder="1" applyAlignment="1" applyProtection="1">
      <alignment horizontal="left" vertical="center"/>
      <protection locked="0"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1" fontId="14" fillId="0" borderId="7" xfId="0" applyNumberFormat="1" applyFont="1" applyBorder="1" applyAlignment="1" applyProtection="1">
      <alignment horizontal="center"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2" borderId="11" xfId="0" applyNumberFormat="1" applyFont="1" applyFill="1" applyBorder="1" applyAlignment="1" applyProtection="1">
      <alignment horizontal="center" vertical="center"/>
    </xf>
    <xf numFmtId="4" fontId="15" fillId="2" borderId="5" xfId="0" applyNumberFormat="1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37</xdr:row>
      <xdr:rowOff>19050</xdr:rowOff>
    </xdr:from>
    <xdr:to>
      <xdr:col>5</xdr:col>
      <xdr:colOff>685800</xdr:colOff>
      <xdr:row>43</xdr:row>
      <xdr:rowOff>114300</xdr:rowOff>
    </xdr:to>
    <xdr:grpSp>
      <xdr:nvGrpSpPr>
        <xdr:cNvPr id="1035" name="Group 11"/>
        <xdr:cNvGrpSpPr>
          <a:grpSpLocks/>
        </xdr:cNvGrpSpPr>
      </xdr:nvGrpSpPr>
      <xdr:grpSpPr bwMode="auto">
        <a:xfrm>
          <a:off x="2914650" y="8115300"/>
          <a:ext cx="3276600" cy="1209675"/>
          <a:chOff x="369" y="815"/>
          <a:chExt cx="265" cy="125"/>
        </a:xfrm>
      </xdr:grpSpPr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4814, Datum: …………….….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891540</xdr:colOff>
      <xdr:row>2</xdr:row>
      <xdr:rowOff>76200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19050"/>
          <a:ext cx="2606040" cy="628650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5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92"/>
  <sheetViews>
    <sheetView showGridLines="0" showZeros="0" tabSelected="1" workbookViewId="0">
      <selection activeCell="A16" sqref="A16"/>
    </sheetView>
  </sheetViews>
  <sheetFormatPr baseColWidth="10" defaultRowHeight="12.75"/>
  <cols>
    <col min="1" max="1" width="26" style="4" customWidth="1"/>
    <col min="2" max="2" width="13.85546875" style="4" customWidth="1"/>
    <col min="3" max="3" width="22.140625" style="4" customWidth="1"/>
    <col min="4" max="4" width="10.7109375" style="4" customWidth="1"/>
    <col min="5" max="5" width="9.85546875" style="4" customWidth="1"/>
    <col min="6" max="16384" width="11.42578125" style="4"/>
  </cols>
  <sheetData>
    <row r="1" spans="1:6" ht="15" customHeight="1">
      <c r="A1" s="5"/>
      <c r="B1" s="6"/>
      <c r="C1" s="22" t="s">
        <v>1</v>
      </c>
      <c r="D1" s="7"/>
      <c r="E1" s="7"/>
      <c r="F1" s="7"/>
    </row>
    <row r="2" spans="1:6" ht="30" customHeight="1">
      <c r="A2" s="5"/>
      <c r="B2" s="8"/>
      <c r="C2" s="38"/>
      <c r="D2" s="38"/>
      <c r="E2" s="38"/>
      <c r="F2" s="38"/>
    </row>
    <row r="3" spans="1:6" ht="67.5" customHeight="1">
      <c r="A3" s="39" t="s">
        <v>17</v>
      </c>
      <c r="B3" s="39"/>
      <c r="C3" s="39"/>
      <c r="D3" s="39"/>
      <c r="E3" s="39"/>
      <c r="F3" s="39"/>
    </row>
    <row r="4" spans="1:6" ht="15.75" customHeight="1">
      <c r="A4" s="37" t="s">
        <v>18</v>
      </c>
      <c r="B4" s="37"/>
      <c r="C4" s="37"/>
      <c r="D4" s="37"/>
      <c r="E4" s="37"/>
      <c r="F4" s="37"/>
    </row>
    <row r="5" spans="1:6" s="3" customFormat="1" ht="12.75" customHeight="1">
      <c r="A5" s="9"/>
      <c r="B5" s="9"/>
      <c r="C5" s="9"/>
      <c r="D5" s="9"/>
      <c r="E5" s="9"/>
      <c r="F5" s="10"/>
    </row>
    <row r="6" spans="1:6" s="28" customFormat="1" ht="15" customHeight="1">
      <c r="A6" s="23" t="s">
        <v>6</v>
      </c>
      <c r="B6" s="24"/>
      <c r="C6" s="25"/>
      <c r="D6" s="26"/>
      <c r="E6" s="23" t="s">
        <v>4</v>
      </c>
      <c r="F6" s="27"/>
    </row>
    <row r="7" spans="1:6" s="28" customFormat="1" ht="15" customHeight="1">
      <c r="A7" s="29" t="s">
        <v>7</v>
      </c>
      <c r="B7" s="30"/>
      <c r="C7" s="26"/>
      <c r="D7" s="26"/>
      <c r="E7" s="23" t="s">
        <v>8</v>
      </c>
      <c r="F7" s="31"/>
    </row>
    <row r="8" spans="1:6" s="28" customFormat="1" ht="15" customHeight="1">
      <c r="A8" s="29"/>
      <c r="B8" s="32"/>
      <c r="C8" s="26"/>
      <c r="D8" s="26"/>
      <c r="E8" s="23" t="s">
        <v>9</v>
      </c>
      <c r="F8" s="33">
        <v>2507.1</v>
      </c>
    </row>
    <row r="9" spans="1:6" s="28" customFormat="1" ht="15" customHeight="1">
      <c r="A9" s="29"/>
      <c r="B9" s="32"/>
      <c r="C9" s="26"/>
      <c r="D9" s="26"/>
      <c r="E9" s="23" t="s">
        <v>10</v>
      </c>
      <c r="F9" s="34">
        <f>ROUND(ROUND(F8*105.06%,2)*2.5%,2)</f>
        <v>65.849999999999994</v>
      </c>
    </row>
    <row r="10" spans="1:6" s="3" customFormat="1" ht="8.25" customHeight="1" thickBot="1">
      <c r="A10" s="9"/>
      <c r="B10" s="9"/>
      <c r="C10" s="9"/>
      <c r="D10" s="9"/>
      <c r="E10" s="11"/>
      <c r="F10" s="10"/>
    </row>
    <row r="11" spans="1:6" s="35" customFormat="1" ht="15" customHeight="1" thickTop="1">
      <c r="A11" s="44" t="s">
        <v>2</v>
      </c>
      <c r="B11" s="45"/>
      <c r="C11" s="44" t="s">
        <v>11</v>
      </c>
      <c r="D11" s="45"/>
      <c r="E11" s="46"/>
      <c r="F11" s="47" t="s">
        <v>5</v>
      </c>
    </row>
    <row r="12" spans="1:6" s="35" customFormat="1" ht="30" customHeight="1">
      <c r="A12" s="48" t="s">
        <v>0</v>
      </c>
      <c r="B12" s="49" t="s">
        <v>14</v>
      </c>
      <c r="C12" s="50" t="s">
        <v>12</v>
      </c>
      <c r="D12" s="51" t="s">
        <v>15</v>
      </c>
      <c r="E12" s="52" t="s">
        <v>13</v>
      </c>
      <c r="F12" s="53"/>
    </row>
    <row r="13" spans="1:6" s="36" customFormat="1" ht="15.95" customHeight="1">
      <c r="A13" s="54"/>
      <c r="B13" s="55">
        <f>IF(A13&lt;&gt;"",INDEX([1]Tabelle1!$A$3:$C$302,MATCH(A13,[1]Tabelle1!$A$3:$A$302,0),2),)</f>
        <v>0</v>
      </c>
      <c r="C13" s="56"/>
      <c r="D13" s="57"/>
      <c r="E13" s="58"/>
      <c r="F13" s="59">
        <f>IF(E13&gt;4,$F$9*4,$F$9*E13)</f>
        <v>0</v>
      </c>
    </row>
    <row r="14" spans="1:6" s="36" customFormat="1" ht="15.95" customHeight="1">
      <c r="A14" s="54"/>
      <c r="B14" s="55">
        <f>IF(A14&lt;&gt;"",INDEX([1]Tabelle1!$A$3:$C$302,MATCH(A14,[1]Tabelle1!$A$3:$A$302,0),2),)</f>
        <v>0</v>
      </c>
      <c r="C14" s="56"/>
      <c r="D14" s="57"/>
      <c r="E14" s="58"/>
      <c r="F14" s="59">
        <f t="shared" ref="F14:F35" si="0">IF(E14&gt;4,$F$9*4,$F$9*E14)</f>
        <v>0</v>
      </c>
    </row>
    <row r="15" spans="1:6" s="36" customFormat="1" ht="15.95" customHeight="1">
      <c r="A15" s="54"/>
      <c r="B15" s="55">
        <f>IF(A15&lt;&gt;"",INDEX([1]Tabelle1!$A$3:$C$302,MATCH(A15,[1]Tabelle1!$A$3:$A$302,0),2),)</f>
        <v>0</v>
      </c>
      <c r="C15" s="60"/>
      <c r="D15" s="57"/>
      <c r="E15" s="58"/>
      <c r="F15" s="59">
        <f t="shared" si="0"/>
        <v>0</v>
      </c>
    </row>
    <row r="16" spans="1:6" s="36" customFormat="1" ht="15.95" customHeight="1">
      <c r="A16" s="54"/>
      <c r="B16" s="55">
        <f>IF(A16&lt;&gt;"",INDEX([1]Tabelle1!$A$3:$C$302,MATCH(A16,[1]Tabelle1!$A$3:$A$302,0),2),)</f>
        <v>0</v>
      </c>
      <c r="C16" s="60"/>
      <c r="D16" s="57"/>
      <c r="E16" s="58"/>
      <c r="F16" s="59">
        <f t="shared" si="0"/>
        <v>0</v>
      </c>
    </row>
    <row r="17" spans="1:6" s="36" customFormat="1" ht="15.95" customHeight="1">
      <c r="A17" s="54"/>
      <c r="B17" s="55">
        <f>IF(A17&lt;&gt;"",INDEX([1]Tabelle1!$A$3:$C$302,MATCH(A17,[1]Tabelle1!$A$3:$A$302,0),2),)</f>
        <v>0</v>
      </c>
      <c r="C17" s="60"/>
      <c r="D17" s="57"/>
      <c r="E17" s="58"/>
      <c r="F17" s="59">
        <f t="shared" si="0"/>
        <v>0</v>
      </c>
    </row>
    <row r="18" spans="1:6" s="36" customFormat="1" ht="15.95" customHeight="1">
      <c r="A18" s="54"/>
      <c r="B18" s="55">
        <f>IF(A18&lt;&gt;"",INDEX([1]Tabelle1!$A$3:$C$302,MATCH(A18,[1]Tabelle1!$A$3:$A$302,0),2),)</f>
        <v>0</v>
      </c>
      <c r="C18" s="60"/>
      <c r="D18" s="57"/>
      <c r="E18" s="58"/>
      <c r="F18" s="59">
        <f t="shared" si="0"/>
        <v>0</v>
      </c>
    </row>
    <row r="19" spans="1:6" s="36" customFormat="1" ht="15.95" customHeight="1">
      <c r="A19" s="54"/>
      <c r="B19" s="55">
        <f>IF(A19&lt;&gt;"",INDEX([1]Tabelle1!$A$3:$C$302,MATCH(A19,[1]Tabelle1!$A$3:$A$302,0),2),)</f>
        <v>0</v>
      </c>
      <c r="C19" s="60"/>
      <c r="D19" s="57"/>
      <c r="E19" s="58"/>
      <c r="F19" s="59">
        <f t="shared" si="0"/>
        <v>0</v>
      </c>
    </row>
    <row r="20" spans="1:6" s="36" customFormat="1" ht="15.95" customHeight="1">
      <c r="A20" s="54"/>
      <c r="B20" s="55">
        <f>IF(A20&lt;&gt;"",INDEX([1]Tabelle1!$A$3:$C$302,MATCH(A20,[1]Tabelle1!$A$3:$A$302,0),2),)</f>
        <v>0</v>
      </c>
      <c r="C20" s="60"/>
      <c r="D20" s="57"/>
      <c r="E20" s="58"/>
      <c r="F20" s="59">
        <f t="shared" si="0"/>
        <v>0</v>
      </c>
    </row>
    <row r="21" spans="1:6" s="36" customFormat="1" ht="15.95" customHeight="1">
      <c r="A21" s="54"/>
      <c r="B21" s="55">
        <f>IF(A21&lt;&gt;"",INDEX([1]Tabelle1!$A$3:$C$302,MATCH(A21,[1]Tabelle1!$A$3:$A$302,0),2),)</f>
        <v>0</v>
      </c>
      <c r="C21" s="60"/>
      <c r="D21" s="57"/>
      <c r="E21" s="58"/>
      <c r="F21" s="59">
        <f t="shared" si="0"/>
        <v>0</v>
      </c>
    </row>
    <row r="22" spans="1:6" s="36" customFormat="1" ht="15.95" customHeight="1">
      <c r="A22" s="54"/>
      <c r="B22" s="55">
        <f>IF(A22&lt;&gt;"",INDEX([1]Tabelle1!$A$3:$C$302,MATCH(A22,[1]Tabelle1!$A$3:$A$302,0),2),)</f>
        <v>0</v>
      </c>
      <c r="C22" s="60"/>
      <c r="D22" s="57"/>
      <c r="E22" s="58"/>
      <c r="F22" s="59">
        <f t="shared" si="0"/>
        <v>0</v>
      </c>
    </row>
    <row r="23" spans="1:6" s="36" customFormat="1" ht="15.95" customHeight="1">
      <c r="A23" s="54"/>
      <c r="B23" s="55">
        <f>IF(A23&lt;&gt;"",INDEX([1]Tabelle1!$A$3:$C$302,MATCH(A23,[1]Tabelle1!$A$3:$A$302,0),2),)</f>
        <v>0</v>
      </c>
      <c r="C23" s="60"/>
      <c r="D23" s="57"/>
      <c r="E23" s="58"/>
      <c r="F23" s="59">
        <f t="shared" si="0"/>
        <v>0</v>
      </c>
    </row>
    <row r="24" spans="1:6" s="36" customFormat="1" ht="15.95" customHeight="1">
      <c r="A24" s="54"/>
      <c r="B24" s="55">
        <f>IF(A24&lt;&gt;"",INDEX([1]Tabelle1!$A$3:$C$302,MATCH(A24,[1]Tabelle1!$A$3:$A$302,0),2),)</f>
        <v>0</v>
      </c>
      <c r="C24" s="60"/>
      <c r="D24" s="57"/>
      <c r="E24" s="58"/>
      <c r="F24" s="59">
        <f t="shared" si="0"/>
        <v>0</v>
      </c>
    </row>
    <row r="25" spans="1:6" s="36" customFormat="1" ht="15.95" customHeight="1">
      <c r="A25" s="54"/>
      <c r="B25" s="55">
        <f>IF(A25&lt;&gt;"",INDEX([1]Tabelle1!$A$3:$C$302,MATCH(A25,[1]Tabelle1!$A$3:$A$302,0),2),)</f>
        <v>0</v>
      </c>
      <c r="C25" s="60"/>
      <c r="D25" s="57"/>
      <c r="E25" s="58"/>
      <c r="F25" s="59">
        <f t="shared" si="0"/>
        <v>0</v>
      </c>
    </row>
    <row r="26" spans="1:6" s="36" customFormat="1" ht="15.95" customHeight="1">
      <c r="A26" s="54"/>
      <c r="B26" s="55">
        <f>IF(A26&lt;&gt;"",INDEX([1]Tabelle1!$A$3:$C$302,MATCH(A26,[1]Tabelle1!$A$3:$A$302,0),2),)</f>
        <v>0</v>
      </c>
      <c r="C26" s="60"/>
      <c r="D26" s="57"/>
      <c r="E26" s="58"/>
      <c r="F26" s="59">
        <f t="shared" si="0"/>
        <v>0</v>
      </c>
    </row>
    <row r="27" spans="1:6" s="36" customFormat="1" ht="15.95" customHeight="1">
      <c r="A27" s="54"/>
      <c r="B27" s="55">
        <f>IF(A27&lt;&gt;"",INDEX([1]Tabelle1!$A$3:$C$302,MATCH(A27,[1]Tabelle1!$A$3:$A$302,0),2),)</f>
        <v>0</v>
      </c>
      <c r="C27" s="60"/>
      <c r="D27" s="57"/>
      <c r="E27" s="58"/>
      <c r="F27" s="59">
        <f t="shared" si="0"/>
        <v>0</v>
      </c>
    </row>
    <row r="28" spans="1:6" s="36" customFormat="1" ht="15.95" customHeight="1">
      <c r="A28" s="54"/>
      <c r="B28" s="55">
        <f>IF(A28&lt;&gt;"",INDEX([1]Tabelle1!$A$3:$C$302,MATCH(A28,[1]Tabelle1!$A$3:$A$302,0),2),)</f>
        <v>0</v>
      </c>
      <c r="C28" s="60"/>
      <c r="D28" s="57"/>
      <c r="E28" s="58"/>
      <c r="F28" s="59">
        <f t="shared" si="0"/>
        <v>0</v>
      </c>
    </row>
    <row r="29" spans="1:6" s="36" customFormat="1" ht="15.95" customHeight="1">
      <c r="A29" s="54"/>
      <c r="B29" s="55">
        <f>IF(A29&lt;&gt;"",INDEX([1]Tabelle1!$A$3:$C$302,MATCH(A29,[1]Tabelle1!$A$3:$A$302,0),2),)</f>
        <v>0</v>
      </c>
      <c r="C29" s="60"/>
      <c r="D29" s="57"/>
      <c r="E29" s="58"/>
      <c r="F29" s="59">
        <f t="shared" si="0"/>
        <v>0</v>
      </c>
    </row>
    <row r="30" spans="1:6" s="36" customFormat="1" ht="15.95" customHeight="1">
      <c r="A30" s="54"/>
      <c r="B30" s="55">
        <f>IF(A30&lt;&gt;"",INDEX([1]Tabelle1!$A$3:$C$302,MATCH(A30,[1]Tabelle1!$A$3:$A$302,0),2),)</f>
        <v>0</v>
      </c>
      <c r="C30" s="60"/>
      <c r="D30" s="57"/>
      <c r="E30" s="58"/>
      <c r="F30" s="59">
        <f t="shared" si="0"/>
        <v>0</v>
      </c>
    </row>
    <row r="31" spans="1:6" s="36" customFormat="1" ht="15.95" customHeight="1">
      <c r="A31" s="54"/>
      <c r="B31" s="55">
        <f>IF(A31&lt;&gt;"",INDEX([1]Tabelle1!$A$3:$C$302,MATCH(A31,[1]Tabelle1!$A$3:$A$302,0),2),)</f>
        <v>0</v>
      </c>
      <c r="C31" s="60"/>
      <c r="D31" s="57"/>
      <c r="E31" s="58"/>
      <c r="F31" s="59">
        <f>IF(E31&gt;4,$F$9*4,$F$9*E31)</f>
        <v>0</v>
      </c>
    </row>
    <row r="32" spans="1:6" s="36" customFormat="1" ht="15.95" customHeight="1">
      <c r="A32" s="54"/>
      <c r="B32" s="55">
        <f>IF(A32&lt;&gt;"",INDEX([1]Tabelle1!$A$3:$C$302,MATCH(A32,[1]Tabelle1!$A$3:$A$302,0),2),)</f>
        <v>0</v>
      </c>
      <c r="C32" s="60"/>
      <c r="D32" s="57"/>
      <c r="E32" s="58"/>
      <c r="F32" s="59">
        <f t="shared" si="0"/>
        <v>0</v>
      </c>
    </row>
    <row r="33" spans="1:6" s="36" customFormat="1" ht="15.95" customHeight="1">
      <c r="A33" s="54"/>
      <c r="B33" s="55">
        <f>IF(A33&lt;&gt;"",INDEX([1]Tabelle1!$A$3:$C$302,MATCH(A33,[1]Tabelle1!$A$3:$A$302,0),2),)</f>
        <v>0</v>
      </c>
      <c r="C33" s="60"/>
      <c r="D33" s="57"/>
      <c r="E33" s="58"/>
      <c r="F33" s="59">
        <f t="shared" si="0"/>
        <v>0</v>
      </c>
    </row>
    <row r="34" spans="1:6" s="36" customFormat="1" ht="15.95" customHeight="1">
      <c r="A34" s="54"/>
      <c r="B34" s="55">
        <f>IF(A34&lt;&gt;"",INDEX([1]Tabelle1!$A$3:$C$302,MATCH(A34,[1]Tabelle1!$A$3:$A$302,0),2),)</f>
        <v>0</v>
      </c>
      <c r="C34" s="60"/>
      <c r="D34" s="57"/>
      <c r="E34" s="58"/>
      <c r="F34" s="59">
        <f t="shared" si="0"/>
        <v>0</v>
      </c>
    </row>
    <row r="35" spans="1:6" s="36" customFormat="1" ht="15.95" customHeight="1" thickBot="1">
      <c r="A35" s="61"/>
      <c r="B35" s="62">
        <f>IF(A35&lt;&gt;"",INDEX([1]Tabelle1!$A$3:$C$302,MATCH(A35,[1]Tabelle1!$A$3:$A$302,0),2),)</f>
        <v>0</v>
      </c>
      <c r="C35" s="63"/>
      <c r="D35" s="64"/>
      <c r="E35" s="65"/>
      <c r="F35" s="59">
        <f t="shared" si="0"/>
        <v>0</v>
      </c>
    </row>
    <row r="36" spans="1:6" s="2" customFormat="1" ht="13.5" customHeight="1" thickTop="1">
      <c r="A36" s="66"/>
      <c r="B36" s="67"/>
      <c r="C36" s="68"/>
      <c r="D36" s="68"/>
      <c r="E36" s="69">
        <f>SUM(E13:E35)</f>
        <v>0</v>
      </c>
      <c r="F36" s="70">
        <f>SUM(F13:F35)</f>
        <v>0</v>
      </c>
    </row>
    <row r="37" spans="1:6" s="2" customFormat="1" ht="7.5" customHeight="1">
      <c r="A37" s="12"/>
      <c r="B37" s="13"/>
      <c r="C37" s="14"/>
      <c r="D37" s="14"/>
      <c r="E37" s="15"/>
      <c r="F37" s="12"/>
    </row>
    <row r="38" spans="1:6" s="1" customFormat="1" ht="22.5" customHeight="1">
      <c r="A38" s="42"/>
      <c r="B38" s="42"/>
      <c r="C38" s="16"/>
      <c r="D38" s="17"/>
      <c r="E38" s="18"/>
      <c r="F38" s="10"/>
    </row>
    <row r="39" spans="1:6" s="1" customFormat="1" ht="13.5" customHeight="1">
      <c r="A39" s="43" t="s">
        <v>3</v>
      </c>
      <c r="B39" s="43"/>
      <c r="C39" s="16"/>
      <c r="D39" s="41"/>
      <c r="E39" s="41"/>
      <c r="F39" s="10"/>
    </row>
    <row r="40" spans="1:6" s="1" customFormat="1" ht="13.5" customHeight="1">
      <c r="A40" s="10"/>
      <c r="B40" s="10"/>
      <c r="C40" s="10"/>
      <c r="D40" s="10"/>
      <c r="E40" s="10"/>
      <c r="F40" s="10"/>
    </row>
    <row r="41" spans="1:6">
      <c r="A41" s="10"/>
      <c r="B41" s="10"/>
      <c r="C41" s="10"/>
      <c r="D41" s="10"/>
      <c r="E41" s="10"/>
      <c r="F41" s="6"/>
    </row>
    <row r="42" spans="1:6">
      <c r="A42" s="10"/>
      <c r="B42" s="19"/>
      <c r="C42" s="10"/>
      <c r="D42" s="10"/>
      <c r="E42" s="10"/>
      <c r="F42" s="6"/>
    </row>
    <row r="43" spans="1:6">
      <c r="A43" s="20"/>
      <c r="B43" s="21"/>
      <c r="C43" s="10"/>
      <c r="D43" s="10"/>
      <c r="E43" s="6"/>
      <c r="F43" s="6"/>
    </row>
    <row r="44" spans="1:6">
      <c r="A44" s="40" t="s">
        <v>16</v>
      </c>
      <c r="B44" s="40"/>
      <c r="C44" s="10"/>
      <c r="D44" s="10"/>
      <c r="E44" s="6"/>
      <c r="F44" s="6"/>
    </row>
    <row r="45" spans="1:6">
      <c r="A45" s="1"/>
      <c r="B45" s="1"/>
      <c r="C45" s="1"/>
      <c r="D45" s="1"/>
    </row>
    <row r="46" spans="1:6">
      <c r="A46" s="1"/>
      <c r="B46" s="1"/>
      <c r="C46" s="1"/>
      <c r="D46" s="1"/>
    </row>
    <row r="47" spans="1:6">
      <c r="A47" s="1"/>
      <c r="B47" s="1"/>
      <c r="C47" s="1"/>
      <c r="D47" s="1"/>
    </row>
    <row r="48" spans="1:6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</sheetData>
  <sheetProtection algorithmName="SHA-512" hashValue="Xd8nn3F+9zI4M8l3FHTQLlSCxb/XCXtVFIWQFHaE6xNbB4kuh4+LIwbx4kxs8KXT9hieDmmFpfm9Y8iw/rm9rA==" saltValue="uatd8X3hQQ8V3o+QGnM4rw==" spinCount="100000" sheet="1" objects="1" scenarios="1" selectLockedCells="1"/>
  <mergeCells count="10">
    <mergeCell ref="A4:F4"/>
    <mergeCell ref="C2:F2"/>
    <mergeCell ref="A3:F3"/>
    <mergeCell ref="A44:B44"/>
    <mergeCell ref="D39:E39"/>
    <mergeCell ref="A38:B38"/>
    <mergeCell ref="A39:B39"/>
    <mergeCell ref="F11:F12"/>
    <mergeCell ref="A11:B11"/>
    <mergeCell ref="C11:E11"/>
  </mergeCells>
  <phoneticPr fontId="2" type="noConversion"/>
  <dataValidations xWindow="620" yWindow="328" count="5">
    <dataValidation type="whole" allowBlank="1" showInputMessage="1" showErrorMessage="1" sqref="F7">
      <formula1>0</formula1>
      <formula2>999</formula2>
    </dataValidation>
    <dataValidation type="decimal" operator="greaterThan" allowBlank="1" showInputMessage="1" showErrorMessage="1" sqref="C36:E36 E13:E35">
      <formula1>0</formula1>
    </dataValidation>
    <dataValidation type="list" allowBlank="1" showInputMessage="1" showErrorMessage="1" sqref="A13:A35">
      <formula1>Lehrerliste</formula1>
    </dataValidation>
    <dataValidation type="whole" operator="greaterThan" allowBlank="1" showInputMessage="1" showErrorMessage="1" sqref="D13:D35">
      <formula1>0</formula1>
    </dataValidation>
    <dataValidation operator="greaterThan" allowBlank="1" showInputMessage="1" showErrorMessage="1" sqref="C13:C35"/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LABECK Gudrun</cp:lastModifiedBy>
  <cp:lastPrinted>2018-11-08T06:23:05Z</cp:lastPrinted>
  <dcterms:created xsi:type="dcterms:W3CDTF">1999-05-09T17:44:57Z</dcterms:created>
  <dcterms:modified xsi:type="dcterms:W3CDTF">2020-03-13T08:13:42Z</dcterms:modified>
</cp:coreProperties>
</file>